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 activeTab="2"/>
  </bookViews>
  <sheets>
    <sheet name="SZKOŁY" sheetId="3" r:id="rId1"/>
    <sheet name="KLUBY" sheetId="5" r:id="rId2"/>
    <sheet name="INDYW." sheetId="7" r:id="rId3"/>
    <sheet name="Matka" sheetId="2" r:id="rId4"/>
    <sheet name="Licencje" sheetId="1" state="veryHidden" r:id="rId5"/>
  </sheets>
  <definedNames>
    <definedName name="_xlnm._FilterDatabase" localSheetId="4" hidden="1">Licencje!$A$1:$L$937</definedName>
    <definedName name="_xlnm._FilterDatabase" localSheetId="3" hidden="1">Matka!$B$14:$M$184</definedName>
  </definedNames>
  <calcPr calcId="145621"/>
  <pivotCaches>
    <pivotCache cacheId="21" r:id="rId6"/>
  </pivotCaches>
</workbook>
</file>

<file path=xl/calcChain.xml><?xml version="1.0" encoding="utf-8"?>
<calcChain xmlns="http://schemas.openxmlformats.org/spreadsheetml/2006/main">
  <c r="C30" i="2" l="1"/>
  <c r="D30" i="2"/>
  <c r="E30" i="2"/>
  <c r="F30" i="2"/>
  <c r="S30" i="2"/>
  <c r="T30" i="2"/>
  <c r="F129" i="2"/>
  <c r="C171" i="2"/>
  <c r="D171" i="2"/>
  <c r="E171" i="2"/>
  <c r="F171" i="2"/>
  <c r="S171" i="2"/>
  <c r="T171" i="2"/>
  <c r="C96" i="2"/>
  <c r="E96" i="2"/>
  <c r="F96" i="2"/>
  <c r="S96" i="2"/>
  <c r="T96" i="2"/>
  <c r="C33" i="2"/>
  <c r="E33" i="2"/>
  <c r="F33" i="2"/>
  <c r="S33" i="2"/>
  <c r="T33" i="2"/>
  <c r="C166" i="2"/>
  <c r="E166" i="2"/>
  <c r="F166" i="2"/>
  <c r="S166" i="2"/>
  <c r="T166" i="2"/>
  <c r="C115" i="2"/>
  <c r="E115" i="2"/>
  <c r="F115" i="2"/>
  <c r="S115" i="2"/>
  <c r="T115" i="2"/>
  <c r="C55" i="2"/>
  <c r="D55" i="2"/>
  <c r="E55" i="2"/>
  <c r="F55" i="2"/>
  <c r="S55" i="2"/>
  <c r="T55" i="2"/>
  <c r="C152" i="2"/>
  <c r="E152" i="2"/>
  <c r="F152" i="2"/>
  <c r="S152" i="2"/>
  <c r="T152" i="2"/>
  <c r="C164" i="2"/>
  <c r="D164" i="2"/>
  <c r="E164" i="2"/>
  <c r="F164" i="2"/>
  <c r="S164" i="2"/>
  <c r="T164" i="2"/>
  <c r="C83" i="2"/>
  <c r="D83" i="2"/>
  <c r="E83" i="2"/>
  <c r="F83" i="2"/>
  <c r="S83" i="2"/>
  <c r="T83" i="2"/>
  <c r="C129" i="2"/>
  <c r="E129" i="2"/>
  <c r="S129" i="2"/>
  <c r="T129" i="2"/>
  <c r="C127" i="2"/>
  <c r="D127" i="2"/>
  <c r="E127" i="2"/>
  <c r="F127" i="2"/>
  <c r="S127" i="2"/>
  <c r="T127" i="2"/>
  <c r="C122" i="2"/>
  <c r="D122" i="2"/>
  <c r="E122" i="2"/>
  <c r="F122" i="2"/>
  <c r="S122" i="2"/>
  <c r="T122" i="2"/>
  <c r="S15" i="2" l="1"/>
  <c r="S16" i="2"/>
  <c r="S18" i="2"/>
  <c r="S17" i="2"/>
  <c r="S19" i="2"/>
  <c r="S20" i="2"/>
  <c r="S21" i="2"/>
  <c r="S22" i="2"/>
  <c r="S24" i="2"/>
  <c r="S27" i="2"/>
  <c r="S29" i="2"/>
  <c r="S32" i="2"/>
  <c r="S34" i="2"/>
  <c r="S25" i="2"/>
  <c r="S36" i="2"/>
  <c r="S26" i="2"/>
  <c r="S35" i="2"/>
  <c r="S37" i="2"/>
  <c r="S38" i="2"/>
  <c r="S44" i="2"/>
  <c r="S45" i="2"/>
  <c r="S39" i="2"/>
  <c r="S40" i="2"/>
  <c r="S41" i="2"/>
  <c r="S42" i="2"/>
  <c r="S53" i="2"/>
  <c r="S43" i="2"/>
  <c r="S46" i="2"/>
  <c r="S47" i="2"/>
  <c r="S48" i="2"/>
  <c r="S49" i="2"/>
  <c r="S50" i="2"/>
  <c r="S61" i="2"/>
  <c r="S63" i="2"/>
  <c r="S65" i="2"/>
  <c r="S51" i="2"/>
  <c r="S72" i="2"/>
  <c r="S54" i="2"/>
  <c r="S75" i="2"/>
  <c r="S76" i="2"/>
  <c r="S56" i="2"/>
  <c r="S79" i="2"/>
  <c r="S57" i="2"/>
  <c r="S58" i="2"/>
  <c r="S85" i="2"/>
  <c r="S86" i="2"/>
  <c r="S59" i="2"/>
  <c r="S91" i="2"/>
  <c r="S94" i="2"/>
  <c r="S60" i="2"/>
  <c r="S97" i="2"/>
  <c r="S100" i="2"/>
  <c r="S101" i="2"/>
  <c r="S103" i="2"/>
  <c r="S62" i="2"/>
  <c r="S67" i="2"/>
  <c r="S108" i="2"/>
  <c r="S109" i="2"/>
  <c r="S68" i="2"/>
  <c r="S69" i="2"/>
  <c r="S112" i="2"/>
  <c r="S116" i="2"/>
  <c r="S119" i="2"/>
  <c r="S70" i="2"/>
  <c r="S124" i="2"/>
  <c r="S73" i="2"/>
  <c r="S74" i="2"/>
  <c r="S77" i="2"/>
  <c r="S133" i="2"/>
  <c r="S78" i="2"/>
  <c r="S80" i="2"/>
  <c r="S81" i="2"/>
  <c r="S139" i="2"/>
  <c r="S82" i="2"/>
  <c r="S84" i="2"/>
  <c r="S145" i="2"/>
  <c r="S87" i="2"/>
  <c r="S89" i="2"/>
  <c r="S149" i="2"/>
  <c r="S150" i="2"/>
  <c r="S92" i="2"/>
  <c r="S154" i="2"/>
  <c r="S156" i="2"/>
  <c r="S160" i="2"/>
  <c r="S162" i="2"/>
  <c r="S163" i="2"/>
  <c r="S167" i="2"/>
  <c r="S170" i="2"/>
  <c r="S172" i="2"/>
  <c r="S173" i="2"/>
  <c r="S175" i="2"/>
  <c r="S93" i="2"/>
  <c r="S180" i="2"/>
  <c r="S181" i="2"/>
  <c r="S95" i="2"/>
  <c r="S98" i="2"/>
  <c r="S99" i="2"/>
  <c r="S102" i="2"/>
  <c r="S104" i="2"/>
  <c r="S105" i="2"/>
  <c r="S107" i="2"/>
  <c r="S110" i="2"/>
  <c r="S111" i="2"/>
  <c r="S113" i="2"/>
  <c r="S118" i="2"/>
  <c r="S120" i="2"/>
  <c r="S121" i="2"/>
  <c r="S123" i="2"/>
  <c r="S125" i="2"/>
  <c r="S126" i="2"/>
  <c r="S128" i="2"/>
  <c r="S130" i="2"/>
  <c r="S131" i="2"/>
  <c r="S134" i="2"/>
  <c r="S135" i="2"/>
  <c r="S136" i="2"/>
  <c r="S138" i="2"/>
  <c r="S140" i="2"/>
  <c r="S141" i="2"/>
  <c r="S142" i="2"/>
  <c r="S143" i="2"/>
  <c r="S144" i="2"/>
  <c r="S146" i="2"/>
  <c r="S147" i="2"/>
  <c r="S148" i="2"/>
  <c r="S151" i="2"/>
  <c r="S153" i="2"/>
  <c r="S161" i="2"/>
  <c r="S165" i="2"/>
  <c r="S174" i="2"/>
  <c r="S176" i="2"/>
  <c r="S178" i="2"/>
  <c r="S179" i="2"/>
  <c r="S182" i="2"/>
  <c r="S183" i="2"/>
  <c r="S184" i="2"/>
  <c r="S31" i="2"/>
  <c r="S169" i="2"/>
  <c r="S159" i="2"/>
  <c r="S114" i="2"/>
  <c r="S117" i="2"/>
  <c r="S71" i="2"/>
  <c r="S66" i="2"/>
  <c r="S64" i="2"/>
  <c r="S177" i="2"/>
  <c r="S158" i="2"/>
  <c r="S90" i="2"/>
  <c r="S23" i="2"/>
  <c r="S106" i="2"/>
  <c r="S137" i="2"/>
  <c r="S168" i="2"/>
  <c r="S52" i="2"/>
  <c r="S28" i="2"/>
  <c r="S157" i="2"/>
  <c r="S155" i="2"/>
  <c r="S132" i="2"/>
  <c r="S88" i="2"/>
  <c r="T15" i="2"/>
  <c r="T16" i="2"/>
  <c r="T18" i="2"/>
  <c r="T17" i="2"/>
  <c r="T19" i="2"/>
  <c r="T20" i="2"/>
  <c r="T21" i="2"/>
  <c r="T22" i="2"/>
  <c r="T24" i="2"/>
  <c r="T27" i="2"/>
  <c r="T29" i="2"/>
  <c r="T32" i="2"/>
  <c r="T34" i="2"/>
  <c r="T25" i="2"/>
  <c r="T36" i="2"/>
  <c r="T26" i="2"/>
  <c r="T35" i="2"/>
  <c r="T37" i="2"/>
  <c r="T38" i="2"/>
  <c r="T44" i="2"/>
  <c r="T45" i="2"/>
  <c r="T39" i="2"/>
  <c r="T40" i="2"/>
  <c r="T41" i="2"/>
  <c r="T42" i="2"/>
  <c r="T53" i="2"/>
  <c r="T43" i="2"/>
  <c r="T46" i="2"/>
  <c r="T47" i="2"/>
  <c r="T48" i="2"/>
  <c r="T49" i="2"/>
  <c r="T50" i="2"/>
  <c r="T61" i="2"/>
  <c r="T63" i="2"/>
  <c r="T65" i="2"/>
  <c r="T51" i="2"/>
  <c r="T72" i="2"/>
  <c r="T54" i="2"/>
  <c r="T75" i="2"/>
  <c r="T76" i="2"/>
  <c r="T56" i="2"/>
  <c r="T79" i="2"/>
  <c r="T57" i="2"/>
  <c r="T58" i="2"/>
  <c r="T85" i="2"/>
  <c r="T86" i="2"/>
  <c r="T59" i="2"/>
  <c r="T91" i="2"/>
  <c r="T94" i="2"/>
  <c r="T60" i="2"/>
  <c r="T97" i="2"/>
  <c r="T100" i="2"/>
  <c r="T101" i="2"/>
  <c r="T103" i="2"/>
  <c r="T62" i="2"/>
  <c r="T67" i="2"/>
  <c r="T108" i="2"/>
  <c r="T109" i="2"/>
  <c r="T68" i="2"/>
  <c r="T69" i="2"/>
  <c r="T112" i="2"/>
  <c r="T116" i="2"/>
  <c r="T119" i="2"/>
  <c r="T70" i="2"/>
  <c r="T124" i="2"/>
  <c r="T73" i="2"/>
  <c r="T74" i="2"/>
  <c r="T77" i="2"/>
  <c r="T133" i="2"/>
  <c r="T78" i="2"/>
  <c r="T80" i="2"/>
  <c r="T81" i="2"/>
  <c r="T139" i="2"/>
  <c r="T82" i="2"/>
  <c r="T84" i="2"/>
  <c r="T145" i="2"/>
  <c r="T87" i="2"/>
  <c r="T89" i="2"/>
  <c r="T149" i="2"/>
  <c r="T150" i="2"/>
  <c r="T92" i="2"/>
  <c r="T154" i="2"/>
  <c r="T156" i="2"/>
  <c r="T160" i="2"/>
  <c r="T162" i="2"/>
  <c r="T163" i="2"/>
  <c r="T167" i="2"/>
  <c r="T170" i="2"/>
  <c r="T172" i="2"/>
  <c r="T173" i="2"/>
  <c r="T175" i="2"/>
  <c r="T93" i="2"/>
  <c r="T180" i="2"/>
  <c r="T181" i="2"/>
  <c r="T95" i="2"/>
  <c r="T98" i="2"/>
  <c r="T99" i="2"/>
  <c r="T102" i="2"/>
  <c r="T104" i="2"/>
  <c r="T105" i="2"/>
  <c r="T107" i="2"/>
  <c r="T110" i="2"/>
  <c r="T111" i="2"/>
  <c r="T113" i="2"/>
  <c r="T118" i="2"/>
  <c r="T120" i="2"/>
  <c r="T121" i="2"/>
  <c r="T123" i="2"/>
  <c r="T125" i="2"/>
  <c r="T126" i="2"/>
  <c r="T128" i="2"/>
  <c r="T130" i="2"/>
  <c r="T131" i="2"/>
  <c r="T134" i="2"/>
  <c r="T135" i="2"/>
  <c r="T136" i="2"/>
  <c r="T138" i="2"/>
  <c r="T140" i="2"/>
  <c r="T141" i="2"/>
  <c r="T142" i="2"/>
  <c r="T143" i="2"/>
  <c r="T144" i="2"/>
  <c r="T146" i="2"/>
  <c r="T147" i="2"/>
  <c r="T148" i="2"/>
  <c r="T151" i="2"/>
  <c r="T153" i="2"/>
  <c r="T161" i="2"/>
  <c r="T165" i="2"/>
  <c r="T174" i="2"/>
  <c r="T176" i="2"/>
  <c r="T178" i="2"/>
  <c r="T179" i="2"/>
  <c r="T182" i="2"/>
  <c r="T183" i="2"/>
  <c r="T184" i="2"/>
  <c r="T31" i="2"/>
  <c r="T169" i="2"/>
  <c r="T159" i="2"/>
  <c r="T114" i="2"/>
  <c r="T117" i="2"/>
  <c r="T71" i="2"/>
  <c r="T66" i="2"/>
  <c r="T64" i="2"/>
  <c r="T177" i="2"/>
  <c r="T158" i="2"/>
  <c r="T90" i="2"/>
  <c r="T23" i="2"/>
  <c r="T106" i="2"/>
  <c r="T137" i="2"/>
  <c r="T168" i="2"/>
  <c r="T52" i="2"/>
  <c r="T28" i="2"/>
  <c r="T157" i="2"/>
  <c r="T155" i="2"/>
  <c r="T132" i="2"/>
  <c r="T88" i="2"/>
  <c r="C88" i="2"/>
  <c r="D88" i="2"/>
  <c r="E88" i="2"/>
  <c r="F88" i="2"/>
  <c r="C132" i="2"/>
  <c r="D132" i="2"/>
  <c r="E132" i="2"/>
  <c r="F132" i="2"/>
  <c r="C155" i="2"/>
  <c r="D155" i="2"/>
  <c r="E155" i="2"/>
  <c r="F155" i="2"/>
  <c r="C157" i="2"/>
  <c r="E157" i="2"/>
  <c r="F157" i="2"/>
  <c r="C28" i="2"/>
  <c r="D28" i="2"/>
  <c r="E28" i="2"/>
  <c r="F28" i="2"/>
  <c r="C52" i="2"/>
  <c r="E52" i="2"/>
  <c r="F52" i="2"/>
  <c r="C168" i="2"/>
  <c r="D168" i="2"/>
  <c r="E168" i="2"/>
  <c r="F168" i="2"/>
  <c r="C137" i="2"/>
  <c r="D137" i="2"/>
  <c r="E137" i="2"/>
  <c r="F137" i="2"/>
  <c r="C106" i="2"/>
  <c r="D106" i="2"/>
  <c r="E106" i="2"/>
  <c r="F106" i="2"/>
  <c r="C23" i="2"/>
  <c r="D23" i="2"/>
  <c r="E23" i="2"/>
  <c r="F23" i="2"/>
  <c r="C90" i="2"/>
  <c r="D90" i="2"/>
  <c r="E90" i="2"/>
  <c r="F90" i="2"/>
  <c r="C158" i="2"/>
  <c r="D158" i="2"/>
  <c r="E158" i="2"/>
  <c r="F158" i="2"/>
  <c r="C177" i="2"/>
  <c r="D177" i="2"/>
  <c r="E177" i="2"/>
  <c r="F177" i="2"/>
  <c r="C64" i="2"/>
  <c r="D64" i="2"/>
  <c r="E64" i="2"/>
  <c r="F64" i="2"/>
  <c r="C66" i="2"/>
  <c r="D66" i="2"/>
  <c r="E66" i="2"/>
  <c r="F66" i="2"/>
  <c r="C71" i="2"/>
  <c r="E71" i="2"/>
  <c r="F71" i="2"/>
  <c r="C117" i="2"/>
  <c r="D117" i="2"/>
  <c r="E117" i="2"/>
  <c r="F117" i="2"/>
  <c r="C114" i="2"/>
  <c r="D114" i="2"/>
  <c r="E114" i="2"/>
  <c r="F114" i="2"/>
  <c r="C159" i="2" l="1"/>
  <c r="D159" i="2"/>
  <c r="E159" i="2"/>
  <c r="F159" i="2"/>
  <c r="C169" i="2"/>
  <c r="D169" i="2"/>
  <c r="E169" i="2"/>
  <c r="F169" i="2"/>
  <c r="C31" i="2"/>
  <c r="D31" i="2"/>
  <c r="E31" i="2"/>
  <c r="F31" i="2"/>
  <c r="C142" i="2"/>
  <c r="D142" i="2"/>
  <c r="E142" i="2"/>
  <c r="F142" i="2"/>
  <c r="C120" i="2"/>
  <c r="D120" i="2"/>
  <c r="E120" i="2"/>
  <c r="F120" i="2"/>
  <c r="C161" i="2"/>
  <c r="D161" i="2"/>
  <c r="E161" i="2"/>
  <c r="F161" i="2"/>
  <c r="C68" i="2"/>
  <c r="D68" i="2"/>
  <c r="E68" i="2"/>
  <c r="F68" i="2"/>
  <c r="C16" i="2"/>
  <c r="D16" i="2"/>
  <c r="E16" i="2"/>
  <c r="F16" i="2"/>
  <c r="C144" i="2"/>
  <c r="D144" i="2"/>
  <c r="E144" i="2"/>
  <c r="F144" i="2"/>
  <c r="C73" i="2"/>
  <c r="D73" i="2"/>
  <c r="E73" i="2"/>
  <c r="F73" i="2"/>
  <c r="C176" i="2"/>
  <c r="D176" i="2"/>
  <c r="E176" i="2"/>
  <c r="F176" i="2"/>
  <c r="C41" i="2"/>
  <c r="D41" i="2"/>
  <c r="E41" i="2"/>
  <c r="F41" i="2"/>
  <c r="C47" i="2"/>
  <c r="D47" i="2"/>
  <c r="E47" i="2"/>
  <c r="F47" i="2"/>
  <c r="C92" i="2"/>
  <c r="D92" i="2"/>
  <c r="E92" i="2"/>
  <c r="F92" i="2"/>
  <c r="C89" i="2"/>
  <c r="D89" i="2"/>
  <c r="E89" i="2"/>
  <c r="F89" i="2"/>
  <c r="C77" i="2"/>
  <c r="D77" i="2"/>
  <c r="E77" i="2"/>
  <c r="F77" i="2"/>
  <c r="C39" i="2" l="1"/>
  <c r="E39" i="2"/>
  <c r="F39" i="2"/>
  <c r="C131" i="2"/>
  <c r="D131" i="2"/>
  <c r="E131" i="2"/>
  <c r="F131" i="2"/>
  <c r="C93" i="2"/>
  <c r="D93" i="2"/>
  <c r="E93" i="2"/>
  <c r="F93" i="2"/>
  <c r="C151" i="2"/>
  <c r="D151" i="2"/>
  <c r="E151" i="2"/>
  <c r="F151" i="2"/>
  <c r="C98" i="2"/>
  <c r="D98" i="2"/>
  <c r="E98" i="2"/>
  <c r="F98" i="2"/>
  <c r="C183" i="2"/>
  <c r="D183" i="2"/>
  <c r="E183" i="2"/>
  <c r="F183" i="2"/>
  <c r="C113" i="2"/>
  <c r="D113" i="2"/>
  <c r="E113" i="2"/>
  <c r="F113" i="2"/>
  <c r="C99" i="2"/>
  <c r="E99" i="2"/>
  <c r="F99" i="2"/>
  <c r="C136" i="2"/>
  <c r="E136" i="2"/>
  <c r="F136" i="2"/>
  <c r="C69" i="2"/>
  <c r="D69" i="2"/>
  <c r="E69" i="2"/>
  <c r="F69" i="2"/>
  <c r="C70" i="2"/>
  <c r="D70" i="2"/>
  <c r="E70" i="2"/>
  <c r="F70" i="2"/>
  <c r="C140" i="2"/>
  <c r="D140" i="2"/>
  <c r="E140" i="2"/>
  <c r="F140" i="2"/>
  <c r="C104" i="2"/>
  <c r="D104" i="2"/>
  <c r="E104" i="2"/>
  <c r="F104" i="2"/>
  <c r="C80" i="2"/>
  <c r="D80" i="2"/>
  <c r="E80" i="2"/>
  <c r="F80" i="2"/>
  <c r="C165" i="2"/>
  <c r="D165" i="2"/>
  <c r="E165" i="2"/>
  <c r="F165" i="2"/>
  <c r="C130" i="2"/>
  <c r="D130" i="2"/>
  <c r="E130" i="2"/>
  <c r="F130" i="2"/>
  <c r="C179" i="2"/>
  <c r="D179" i="2"/>
  <c r="E179" i="2"/>
  <c r="F179" i="2"/>
  <c r="C118" i="2"/>
  <c r="D118" i="2"/>
  <c r="E118" i="2"/>
  <c r="F118" i="2"/>
  <c r="C102" i="2"/>
  <c r="D102" i="2"/>
  <c r="E102" i="2"/>
  <c r="F102" i="2"/>
  <c r="C82" i="2"/>
  <c r="D82" i="2"/>
  <c r="E82" i="2"/>
  <c r="F82" i="2"/>
  <c r="C19" i="2"/>
  <c r="D19" i="2"/>
  <c r="E19" i="2"/>
  <c r="F19" i="2"/>
  <c r="C43" i="2"/>
  <c r="D43" i="2"/>
  <c r="E43" i="2"/>
  <c r="F43" i="2"/>
  <c r="C62" i="2"/>
  <c r="D62" i="2"/>
  <c r="E62" i="2"/>
  <c r="F62" i="2"/>
  <c r="C49" i="2"/>
  <c r="D49" i="2"/>
  <c r="E49" i="2"/>
  <c r="F49" i="2"/>
  <c r="C174" i="2"/>
  <c r="D174" i="2"/>
  <c r="E174" i="2"/>
  <c r="F174" i="2"/>
  <c r="C148" i="2"/>
  <c r="D148" i="2"/>
  <c r="E148" i="2"/>
  <c r="F148" i="2"/>
  <c r="C121" i="2"/>
  <c r="D121" i="2"/>
  <c r="E121" i="2"/>
  <c r="F121" i="2"/>
  <c r="C72" i="2"/>
  <c r="D72" i="2"/>
  <c r="E72" i="2"/>
  <c r="F72" i="2"/>
  <c r="D3" i="2" l="1"/>
  <c r="D4" i="2"/>
  <c r="D5" i="2"/>
  <c r="D6" i="2"/>
  <c r="D7" i="2"/>
  <c r="D8" i="2"/>
  <c r="D9" i="2"/>
  <c r="D10" i="2"/>
  <c r="D11" i="2"/>
  <c r="D12" i="2"/>
  <c r="D13" i="2"/>
  <c r="D2" i="2"/>
  <c r="F126" i="2"/>
  <c r="F50" i="2"/>
  <c r="F40" i="2"/>
  <c r="F78" i="2"/>
  <c r="F143" i="2"/>
  <c r="F74" i="2"/>
  <c r="F123" i="2"/>
  <c r="F22" i="2"/>
  <c r="F105" i="2"/>
  <c r="F107" i="2"/>
  <c r="F184" i="2"/>
  <c r="F84" i="2"/>
  <c r="F48" i="2"/>
  <c r="F146" i="2"/>
  <c r="F26" i="2"/>
  <c r="F57" i="2"/>
  <c r="F59" i="2"/>
  <c r="F37" i="2"/>
  <c r="F38" i="2"/>
  <c r="F24" i="2"/>
  <c r="F51" i="2"/>
  <c r="F135" i="2"/>
  <c r="F138" i="2"/>
  <c r="F111" i="2"/>
  <c r="F178" i="2"/>
  <c r="F21" i="2"/>
  <c r="F110" i="2"/>
  <c r="F42" i="2"/>
  <c r="F125" i="2"/>
  <c r="F81" i="2"/>
  <c r="F141" i="2"/>
  <c r="F17" i="2"/>
  <c r="F60" i="2"/>
  <c r="F87" i="2"/>
  <c r="F134" i="2"/>
  <c r="F35" i="2"/>
  <c r="F147" i="2"/>
  <c r="F25" i="2"/>
  <c r="F46" i="2"/>
  <c r="F56" i="2"/>
  <c r="F95" i="2"/>
  <c r="F58" i="2"/>
  <c r="F67" i="2"/>
  <c r="F20" i="2"/>
  <c r="F54" i="2"/>
  <c r="F128" i="2"/>
  <c r="F182" i="2"/>
  <c r="F79" i="2"/>
  <c r="F63" i="2"/>
  <c r="F109" i="2"/>
  <c r="F103" i="2"/>
  <c r="F27" i="2"/>
  <c r="F112" i="2"/>
  <c r="F36" i="2"/>
  <c r="F91" i="2"/>
  <c r="F100" i="2"/>
  <c r="F124" i="2"/>
  <c r="F173" i="2"/>
  <c r="F175" i="2"/>
  <c r="F97" i="2"/>
  <c r="F160" i="2"/>
  <c r="F163" i="2"/>
  <c r="F170" i="2"/>
  <c r="F18" i="2"/>
  <c r="F29" i="2"/>
  <c r="F116" i="2"/>
  <c r="F172" i="2"/>
  <c r="F44" i="2"/>
  <c r="F86" i="2"/>
  <c r="F101" i="2"/>
  <c r="F162" i="2"/>
  <c r="F85" i="2"/>
  <c r="F108" i="2"/>
  <c r="F150" i="2"/>
  <c r="F75" i="2"/>
  <c r="F15" i="2"/>
  <c r="F76" i="2"/>
  <c r="F32" i="2"/>
  <c r="F180" i="2"/>
  <c r="F53" i="2"/>
  <c r="F94" i="2"/>
  <c r="F139" i="2"/>
  <c r="F156" i="2"/>
  <c r="F145" i="2"/>
  <c r="F61" i="2"/>
  <c r="F119" i="2"/>
  <c r="F45" i="2"/>
  <c r="F65" i="2"/>
  <c r="F133" i="2"/>
  <c r="F154" i="2"/>
  <c r="F149" i="2"/>
  <c r="F167" i="2"/>
  <c r="F181" i="2"/>
  <c r="E126" i="2"/>
  <c r="E50" i="2"/>
  <c r="E40" i="2"/>
  <c r="E78" i="2"/>
  <c r="E143" i="2"/>
  <c r="E74" i="2"/>
  <c r="E123" i="2"/>
  <c r="E22" i="2"/>
  <c r="E105" i="2"/>
  <c r="E107" i="2"/>
  <c r="E184" i="2"/>
  <c r="E84" i="2"/>
  <c r="E48" i="2"/>
  <c r="E146" i="2"/>
  <c r="E26" i="2"/>
  <c r="E57" i="2"/>
  <c r="E59" i="2"/>
  <c r="E37" i="2"/>
  <c r="E38" i="2"/>
  <c r="E24" i="2"/>
  <c r="E51" i="2"/>
  <c r="E135" i="2"/>
  <c r="E138" i="2"/>
  <c r="E111" i="2"/>
  <c r="E178" i="2"/>
  <c r="E21" i="2"/>
  <c r="E110" i="2"/>
  <c r="E42" i="2"/>
  <c r="E125" i="2"/>
  <c r="E81" i="2"/>
  <c r="E141" i="2"/>
  <c r="E17" i="2"/>
  <c r="E60" i="2"/>
  <c r="E87" i="2"/>
  <c r="E134" i="2"/>
  <c r="E35" i="2"/>
  <c r="E147" i="2"/>
  <c r="E25" i="2"/>
  <c r="E46" i="2"/>
  <c r="E56" i="2"/>
  <c r="E95" i="2"/>
  <c r="E58" i="2"/>
  <c r="E67" i="2"/>
  <c r="E20" i="2"/>
  <c r="E54" i="2"/>
  <c r="E128" i="2"/>
  <c r="E182" i="2"/>
  <c r="E79" i="2"/>
  <c r="E63" i="2"/>
  <c r="E109" i="2"/>
  <c r="E103" i="2"/>
  <c r="E27" i="2"/>
  <c r="E112" i="2"/>
  <c r="E36" i="2"/>
  <c r="E91" i="2"/>
  <c r="E100" i="2"/>
  <c r="E124" i="2"/>
  <c r="E173" i="2"/>
  <c r="E175" i="2"/>
  <c r="E97" i="2"/>
  <c r="E160" i="2"/>
  <c r="E163" i="2"/>
  <c r="E170" i="2"/>
  <c r="E18" i="2"/>
  <c r="E29" i="2"/>
  <c r="E116" i="2"/>
  <c r="E172" i="2"/>
  <c r="E44" i="2"/>
  <c r="E86" i="2"/>
  <c r="E101" i="2"/>
  <c r="E162" i="2"/>
  <c r="E85" i="2"/>
  <c r="E108" i="2"/>
  <c r="E150" i="2"/>
  <c r="E75" i="2"/>
  <c r="E15" i="2"/>
  <c r="E76" i="2"/>
  <c r="E32" i="2"/>
  <c r="E180" i="2"/>
  <c r="E53" i="2"/>
  <c r="E94" i="2"/>
  <c r="E139" i="2"/>
  <c r="E156" i="2"/>
  <c r="E145" i="2"/>
  <c r="E61" i="2"/>
  <c r="E119" i="2"/>
  <c r="E45" i="2"/>
  <c r="E65" i="2"/>
  <c r="E133" i="2"/>
  <c r="E154" i="2"/>
  <c r="E149" i="2"/>
  <c r="E167" i="2"/>
  <c r="E181" i="2"/>
  <c r="D126" i="2"/>
  <c r="D50" i="2"/>
  <c r="D40" i="2"/>
  <c r="D143" i="2"/>
  <c r="D74" i="2"/>
  <c r="D123" i="2"/>
  <c r="D22" i="2"/>
  <c r="D105" i="2"/>
  <c r="D184" i="2"/>
  <c r="D84" i="2"/>
  <c r="D48" i="2"/>
  <c r="D146" i="2"/>
  <c r="D26" i="2"/>
  <c r="D57" i="2"/>
  <c r="D59" i="2"/>
  <c r="D37" i="2"/>
  <c r="D38" i="2"/>
  <c r="D24" i="2"/>
  <c r="D51" i="2"/>
  <c r="D135" i="2"/>
  <c r="D138" i="2"/>
  <c r="D111" i="2"/>
  <c r="D178" i="2"/>
  <c r="D21" i="2"/>
  <c r="D110" i="2"/>
  <c r="D42" i="2"/>
  <c r="D125" i="2"/>
  <c r="D81" i="2"/>
  <c r="D141" i="2"/>
  <c r="D17" i="2"/>
  <c r="D60" i="2"/>
  <c r="D87" i="2"/>
  <c r="D134" i="2"/>
  <c r="D35" i="2"/>
  <c r="D147" i="2"/>
  <c r="D25" i="2"/>
  <c r="D46" i="2"/>
  <c r="D56" i="2"/>
  <c r="D95" i="2"/>
  <c r="D58" i="2"/>
  <c r="D67" i="2"/>
  <c r="D20" i="2"/>
  <c r="D54" i="2"/>
  <c r="D128" i="2"/>
  <c r="D182" i="2"/>
  <c r="D79" i="2"/>
  <c r="D63" i="2"/>
  <c r="D103" i="2"/>
  <c r="D27" i="2"/>
  <c r="D112" i="2"/>
  <c r="D124" i="2"/>
  <c r="D173" i="2"/>
  <c r="D175" i="2"/>
  <c r="D97" i="2"/>
  <c r="D160" i="2"/>
  <c r="D163" i="2"/>
  <c r="D170" i="2"/>
  <c r="D18" i="2"/>
  <c r="D29" i="2"/>
  <c r="D116" i="2"/>
  <c r="D172" i="2"/>
  <c r="D44" i="2"/>
  <c r="D86" i="2"/>
  <c r="D101" i="2"/>
  <c r="D162" i="2"/>
  <c r="D85" i="2"/>
  <c r="D108" i="2"/>
  <c r="D150" i="2"/>
  <c r="D75" i="2"/>
  <c r="D15" i="2"/>
  <c r="D76" i="2"/>
  <c r="D32" i="2"/>
  <c r="D180" i="2"/>
  <c r="D53" i="2"/>
  <c r="D94" i="2"/>
  <c r="D139" i="2"/>
  <c r="D156" i="2"/>
  <c r="D145" i="2"/>
  <c r="D61" i="2"/>
  <c r="D119" i="2"/>
  <c r="D45" i="2"/>
  <c r="D65" i="2"/>
  <c r="D133" i="2"/>
  <c r="D154" i="2"/>
  <c r="D149" i="2"/>
  <c r="D167" i="2"/>
  <c r="D181" i="2"/>
  <c r="C126" i="2"/>
  <c r="C50" i="2"/>
  <c r="C40" i="2"/>
  <c r="C78" i="2"/>
  <c r="C143" i="2"/>
  <c r="C74" i="2"/>
  <c r="C123" i="2"/>
  <c r="C22" i="2"/>
  <c r="C105" i="2"/>
  <c r="C107" i="2"/>
  <c r="C184" i="2"/>
  <c r="C84" i="2"/>
  <c r="C48" i="2"/>
  <c r="C146" i="2"/>
  <c r="C26" i="2"/>
  <c r="C57" i="2"/>
  <c r="C59" i="2"/>
  <c r="C37" i="2"/>
  <c r="C38" i="2"/>
  <c r="C24" i="2"/>
  <c r="C51" i="2"/>
  <c r="C135" i="2"/>
  <c r="C138" i="2"/>
  <c r="C111" i="2"/>
  <c r="C178" i="2"/>
  <c r="C21" i="2"/>
  <c r="C110" i="2"/>
  <c r="C42" i="2"/>
  <c r="C125" i="2"/>
  <c r="C81" i="2"/>
  <c r="C141" i="2"/>
  <c r="C17" i="2"/>
  <c r="C60" i="2"/>
  <c r="C87" i="2"/>
  <c r="C134" i="2"/>
  <c r="C35" i="2"/>
  <c r="C147" i="2"/>
  <c r="C25" i="2"/>
  <c r="C46" i="2"/>
  <c r="C56" i="2"/>
  <c r="C95" i="2"/>
  <c r="C58" i="2"/>
  <c r="C67" i="2"/>
  <c r="C20" i="2"/>
  <c r="C54" i="2"/>
  <c r="C128" i="2"/>
  <c r="C182" i="2"/>
  <c r="C79" i="2"/>
  <c r="C63" i="2"/>
  <c r="C109" i="2"/>
  <c r="C103" i="2"/>
  <c r="C27" i="2"/>
  <c r="C112" i="2"/>
  <c r="C36" i="2"/>
  <c r="C91" i="2"/>
  <c r="C100" i="2"/>
  <c r="C124" i="2"/>
  <c r="C173" i="2"/>
  <c r="C175" i="2"/>
  <c r="C97" i="2"/>
  <c r="C160" i="2"/>
  <c r="C163" i="2"/>
  <c r="C170" i="2"/>
  <c r="C18" i="2"/>
  <c r="C29" i="2"/>
  <c r="C116" i="2"/>
  <c r="C172" i="2"/>
  <c r="C44" i="2"/>
  <c r="C86" i="2"/>
  <c r="C101" i="2"/>
  <c r="C162" i="2"/>
  <c r="C85" i="2"/>
  <c r="C108" i="2"/>
  <c r="C150" i="2"/>
  <c r="C75" i="2"/>
  <c r="C15" i="2"/>
  <c r="C76" i="2"/>
  <c r="C32" i="2"/>
  <c r="C180" i="2"/>
  <c r="C53" i="2"/>
  <c r="C94" i="2"/>
  <c r="C139" i="2"/>
  <c r="C156" i="2"/>
  <c r="C145" i="2"/>
  <c r="C61" i="2"/>
  <c r="C119" i="2"/>
  <c r="C45" i="2"/>
  <c r="C65" i="2"/>
  <c r="C133" i="2"/>
  <c r="C154" i="2"/>
  <c r="C149" i="2"/>
  <c r="C167" i="2"/>
  <c r="C181" i="2"/>
  <c r="F153" i="2"/>
  <c r="E153" i="2"/>
  <c r="D153" i="2"/>
  <c r="C153" i="2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<sst xmlns="http://schemas.openxmlformats.org/spreadsheetml/2006/main" count="8779" uniqueCount="3420">
  <si>
    <t>Nazwisko i imię</t>
  </si>
  <si>
    <t>Płeć</t>
  </si>
  <si>
    <t>Licencja</t>
  </si>
  <si>
    <t>Ważność</t>
  </si>
  <si>
    <t>Kat.</t>
  </si>
  <si>
    <t>Nazwisko</t>
  </si>
  <si>
    <t>Imię</t>
  </si>
  <si>
    <t>DataUr</t>
  </si>
  <si>
    <t>Klub</t>
  </si>
  <si>
    <t>Szkoła</t>
  </si>
  <si>
    <t>Trener</t>
  </si>
  <si>
    <t>RACHALSKA Maja</t>
  </si>
  <si>
    <t>K</t>
  </si>
  <si>
    <t>Z/0001/19</t>
  </si>
  <si>
    <t>E-1</t>
  </si>
  <si>
    <t>RACHALSKA</t>
  </si>
  <si>
    <t>Maja</t>
  </si>
  <si>
    <t>UKS MOSiR Sanok</t>
  </si>
  <si>
    <t>PAWŁOWSKI Roman</t>
  </si>
  <si>
    <t>JASIK Anna</t>
  </si>
  <si>
    <t>Z/0002/19</t>
  </si>
  <si>
    <t>M-1</t>
  </si>
  <si>
    <t>JASIK</t>
  </si>
  <si>
    <t>Anna</t>
  </si>
  <si>
    <t>WOJNO Paweł</t>
  </si>
  <si>
    <t>M</t>
  </si>
  <si>
    <t>Z/0003/19</t>
  </si>
  <si>
    <t>E-2</t>
  </si>
  <si>
    <t>WOJNO</t>
  </si>
  <si>
    <t>Paweł</t>
  </si>
  <si>
    <t>WMKS Olsztyn</t>
  </si>
  <si>
    <t>SP 6 Olsztyn</t>
  </si>
  <si>
    <t>STYPUŁKOWSKI Ryszard</t>
  </si>
  <si>
    <t>KWIATKOWSKA Aleksandra</t>
  </si>
  <si>
    <t>Z/0004/19</t>
  </si>
  <si>
    <t>F-1</t>
  </si>
  <si>
    <t>KWIATKOWSKA</t>
  </si>
  <si>
    <t>Aleksandra</t>
  </si>
  <si>
    <t>GUZOWSKA Kinga</t>
  </si>
  <si>
    <t>Z/0005/19</t>
  </si>
  <si>
    <t>GUZOWSKA</t>
  </si>
  <si>
    <t>Kinga</t>
  </si>
  <si>
    <t>FIEDOROWICZ Janina</t>
  </si>
  <si>
    <t>Z/0006/19</t>
  </si>
  <si>
    <t>D-2</t>
  </si>
  <si>
    <t>FIEDOROWICZ</t>
  </si>
  <si>
    <t>Janina</t>
  </si>
  <si>
    <t>DOMEJKO Alicja</t>
  </si>
  <si>
    <t>Z/0007/19</t>
  </si>
  <si>
    <t>DOMEJKO</t>
  </si>
  <si>
    <t>Alicja</t>
  </si>
  <si>
    <t>BIEŁOWIEŻEC Zuzanna</t>
  </si>
  <si>
    <t>Z/0008/19</t>
  </si>
  <si>
    <t>BIEŁOWIEŻEC</t>
  </si>
  <si>
    <t>Zuzanna</t>
  </si>
  <si>
    <t>KISIELEWSKA Kaja</t>
  </si>
  <si>
    <t>Z/0009/19</t>
  </si>
  <si>
    <t>D-1</t>
  </si>
  <si>
    <t>KISIELEWSKA</t>
  </si>
  <si>
    <t>Kaja</t>
  </si>
  <si>
    <t>UKS Short Track MOSiR Giżycko</t>
  </si>
  <si>
    <t>SP 7 Giżycko</t>
  </si>
  <si>
    <t>SZTAFA Tomasz</t>
  </si>
  <si>
    <t>RUSINIAK Norbert</t>
  </si>
  <si>
    <t>Z/0010/19</t>
  </si>
  <si>
    <t>RUSINIAK</t>
  </si>
  <si>
    <t>Norbert</t>
  </si>
  <si>
    <t>SP1 Giżycko</t>
  </si>
  <si>
    <t>SAKOWICZ Judyta</t>
  </si>
  <si>
    <t>Z/0011/19</t>
  </si>
  <si>
    <t>SAKOWICZ</t>
  </si>
  <si>
    <t>Judyta</t>
  </si>
  <si>
    <t>SZTAFA Filip</t>
  </si>
  <si>
    <t>Z/0012/19</t>
  </si>
  <si>
    <t>SZTAFA</t>
  </si>
  <si>
    <t>Filip</t>
  </si>
  <si>
    <t xml:space="preserve"> SP 7</t>
  </si>
  <si>
    <t>RADULSKA Milena</t>
  </si>
  <si>
    <t>Z/0013/19</t>
  </si>
  <si>
    <t>C-1</t>
  </si>
  <si>
    <t>RADULSKA</t>
  </si>
  <si>
    <t>Milena</t>
  </si>
  <si>
    <t>ŁKS Juvenia Białystok</t>
  </si>
  <si>
    <t>SAPIEŻYŃSKI Bartłomiej</t>
  </si>
  <si>
    <t>Z/0014/19</t>
  </si>
  <si>
    <t>SAPIEŻYŃSKI</t>
  </si>
  <si>
    <t>Bartłomiej</t>
  </si>
  <si>
    <t>GRYGORUK Magda</t>
  </si>
  <si>
    <t>Z/0015/19</t>
  </si>
  <si>
    <t>GRYGORUK</t>
  </si>
  <si>
    <t>Magda</t>
  </si>
  <si>
    <t>KALINOWSKI Aleksander</t>
  </si>
  <si>
    <t>Z/0016/19</t>
  </si>
  <si>
    <t>KALINOWSKI</t>
  </si>
  <si>
    <t>Aleksander</t>
  </si>
  <si>
    <t>ŁKS  Juvenia  Białystok</t>
  </si>
  <si>
    <t>ŁOKIĆ Pola</t>
  </si>
  <si>
    <t>Z/0017/19</t>
  </si>
  <si>
    <t>ŁOKIĆ</t>
  </si>
  <si>
    <t>Pola</t>
  </si>
  <si>
    <t>POLAK Izabela</t>
  </si>
  <si>
    <t>Z/0018/19</t>
  </si>
  <si>
    <t>POLAK</t>
  </si>
  <si>
    <t>Izabela</t>
  </si>
  <si>
    <t>KORECKI Krzysztof</t>
  </si>
  <si>
    <t>Z/0019/19</t>
  </si>
  <si>
    <t>KORECKI</t>
  </si>
  <si>
    <t>Krzysztof</t>
  </si>
  <si>
    <t>SEREDYŃSKA Anika</t>
  </si>
  <si>
    <t>Z/0020/19</t>
  </si>
  <si>
    <t>SEREDYŃSKA</t>
  </si>
  <si>
    <t>Anika</t>
  </si>
  <si>
    <t>SZCZERBICKA Kamila</t>
  </si>
  <si>
    <t>Z/0021/19</t>
  </si>
  <si>
    <t>SZCZERBICKA</t>
  </si>
  <si>
    <t>Kamila</t>
  </si>
  <si>
    <t>MAZUREK Wiktor</t>
  </si>
  <si>
    <t>Z/0022/19</t>
  </si>
  <si>
    <t>MAZUREK</t>
  </si>
  <si>
    <t>Wiktor</t>
  </si>
  <si>
    <t>UKS Orlica Duszniki Zdrój</t>
  </si>
  <si>
    <t>MZS DUSZNIKI-ZDRÓJ</t>
  </si>
  <si>
    <t>ZIEMCZONEK Agnieszka</t>
  </si>
  <si>
    <t>GORZKOWSKA Aleksandra</t>
  </si>
  <si>
    <t>Z/0023/19</t>
  </si>
  <si>
    <t>GORZKOWSKA</t>
  </si>
  <si>
    <t>KAMIŃSKA Nicolla</t>
  </si>
  <si>
    <t>Z/0024/19</t>
  </si>
  <si>
    <t>KAMIŃSKA</t>
  </si>
  <si>
    <t>Nicolla</t>
  </si>
  <si>
    <t>MZS Duszniki-Zdrój</t>
  </si>
  <si>
    <t>PALENCEUSZ Dominik</t>
  </si>
  <si>
    <t>Z/0025/19</t>
  </si>
  <si>
    <t>PALENCEUSZ</t>
  </si>
  <si>
    <t>Dominik</t>
  </si>
  <si>
    <t>ZACHOWICZ Aleksandra</t>
  </si>
  <si>
    <t>Z/0026/19</t>
  </si>
  <si>
    <t>ZACHOWICZ</t>
  </si>
  <si>
    <t>DAWIDOWSKI Kamil</t>
  </si>
  <si>
    <t>Z/0027/19</t>
  </si>
  <si>
    <t>DAWIDOWSKI</t>
  </si>
  <si>
    <t>Kamil</t>
  </si>
  <si>
    <t>SOBIESIAK Natalia</t>
  </si>
  <si>
    <t>Z/0028/19</t>
  </si>
  <si>
    <t>SOBIESIAK</t>
  </si>
  <si>
    <t>Natalia</t>
  </si>
  <si>
    <t>ZAJKOWSKA Aleksandra</t>
  </si>
  <si>
    <t>Z/0029/19</t>
  </si>
  <si>
    <t>NOGAL Artur</t>
  </si>
  <si>
    <t>Z/0030/19</t>
  </si>
  <si>
    <t>S</t>
  </si>
  <si>
    <t>NOGAL</t>
  </si>
  <si>
    <t>Artur</t>
  </si>
  <si>
    <t>GKS Stoczniowiec Gdańsk</t>
  </si>
  <si>
    <t>BIAŁKOWSKI Ryszard</t>
  </si>
  <si>
    <t>STORMOWSKA Kamila</t>
  </si>
  <si>
    <t>Z/0031/19</t>
  </si>
  <si>
    <t>STORMOWSKA</t>
  </si>
  <si>
    <t>KOSTECKI Artur</t>
  </si>
  <si>
    <t>KOTOWSKA Marta</t>
  </si>
  <si>
    <t>Z/0032/19</t>
  </si>
  <si>
    <t>KOTOWSKA</t>
  </si>
  <si>
    <t>Marta</t>
  </si>
  <si>
    <t>DOŁKOWSKI Jakub</t>
  </si>
  <si>
    <t>Z/0033/19</t>
  </si>
  <si>
    <t>DOŁKOWSKI</t>
  </si>
  <si>
    <t>Jakub</t>
  </si>
  <si>
    <t>DOŁKOWSKI Mateusz</t>
  </si>
  <si>
    <t>Z/0034/19</t>
  </si>
  <si>
    <t>Mateusz</t>
  </si>
  <si>
    <t>KOPACZ Michał</t>
  </si>
  <si>
    <t>Z/0035/19</t>
  </si>
  <si>
    <t>B-1</t>
  </si>
  <si>
    <t>KOPACZ</t>
  </si>
  <si>
    <t>Michał</t>
  </si>
  <si>
    <t>KS Pilica Tomaszów Mazowiecki</t>
  </si>
  <si>
    <t>CIEŚLAK Roland</t>
  </si>
  <si>
    <t>PEŁKA Malwina</t>
  </si>
  <si>
    <t>Z/0036/19</t>
  </si>
  <si>
    <t>PEŁKA</t>
  </si>
  <si>
    <t>Malwina</t>
  </si>
  <si>
    <t>UKS Jedynka Tomaszów Maz.</t>
  </si>
  <si>
    <t>SP 1</t>
  </si>
  <si>
    <t>BRZOSTOWICZ Rafał</t>
  </si>
  <si>
    <t>TOMCZYK Patrycja</t>
  </si>
  <si>
    <t>Z/0037/19</t>
  </si>
  <si>
    <t>TOMCZYK</t>
  </si>
  <si>
    <t>Patrycja</t>
  </si>
  <si>
    <t>SP 1 Tomaszów Mazowiecki</t>
  </si>
  <si>
    <t>TRZECIAK Dominik</t>
  </si>
  <si>
    <t>Z/0038/19</t>
  </si>
  <si>
    <t>TRZECIAK</t>
  </si>
  <si>
    <t>SUPRONIK Magda</t>
  </si>
  <si>
    <t>Z/0039/19</t>
  </si>
  <si>
    <t>SUPRONIK</t>
  </si>
  <si>
    <t>MAKUCH Adam</t>
  </si>
  <si>
    <t>Z/0040/19</t>
  </si>
  <si>
    <t>MAKUCH</t>
  </si>
  <si>
    <t>Adam</t>
  </si>
  <si>
    <t>MICHALSKA Nicola</t>
  </si>
  <si>
    <t>Z/0041/19</t>
  </si>
  <si>
    <t>MICHALSKA</t>
  </si>
  <si>
    <t>Nicola</t>
  </si>
  <si>
    <t>MKS Błyskawica Toruń</t>
  </si>
  <si>
    <t>STOCKI Michał</t>
  </si>
  <si>
    <t>SAWICKA Lidia</t>
  </si>
  <si>
    <t>Z/0042/19</t>
  </si>
  <si>
    <t>SAWICKA</t>
  </si>
  <si>
    <t>Lidia</t>
  </si>
  <si>
    <t>AZS Zakopane</t>
  </si>
  <si>
    <t>SMS Zakopane</t>
  </si>
  <si>
    <t>STANUCH Dariusz</t>
  </si>
  <si>
    <t>MAJERCZYK Michał</t>
  </si>
  <si>
    <t>Z/0043/19</t>
  </si>
  <si>
    <t>F-2</t>
  </si>
  <si>
    <t>MAJERCZYK</t>
  </si>
  <si>
    <t>KUCHTA Karolina</t>
  </si>
  <si>
    <t>Z/0044/19</t>
  </si>
  <si>
    <t>KUCHTA</t>
  </si>
  <si>
    <t>Karolina</t>
  </si>
  <si>
    <t>CICHOCKA Patrycja</t>
  </si>
  <si>
    <t>Z/0045/19</t>
  </si>
  <si>
    <t>CICHOCKA</t>
  </si>
  <si>
    <t>UKS Szóstka Białystok</t>
  </si>
  <si>
    <t>JESIONKOWSKI Dariusz</t>
  </si>
  <si>
    <t>DANISZEWSKI Mateusz</t>
  </si>
  <si>
    <t>Z/0046/19</t>
  </si>
  <si>
    <t>DANISZEWSKI</t>
  </si>
  <si>
    <t>KIERSNOWSKI Tomasz</t>
  </si>
  <si>
    <t>DĄBROWSKI Bartosz krzysztof</t>
  </si>
  <si>
    <t>Z/0047/19</t>
  </si>
  <si>
    <t>DĄBROWSKI</t>
  </si>
  <si>
    <t>Bartosz krzysztof</t>
  </si>
  <si>
    <t>FASZCZEWSKA Gabriela</t>
  </si>
  <si>
    <t>Z/0048/19</t>
  </si>
  <si>
    <t>FASZCZEWSKA</t>
  </si>
  <si>
    <t>Gabriela</t>
  </si>
  <si>
    <t>KILIAN Jakub</t>
  </si>
  <si>
    <t>Z/0049/19</t>
  </si>
  <si>
    <t>KILIAN</t>
  </si>
  <si>
    <t>MAKAREWICZ Bianka</t>
  </si>
  <si>
    <t>Z/0050/19</t>
  </si>
  <si>
    <t>MAKAREWICZ</t>
  </si>
  <si>
    <t>Bianka</t>
  </si>
  <si>
    <t>MIELECH Stanisław</t>
  </si>
  <si>
    <t>Z/0051/19</t>
  </si>
  <si>
    <t>MIELECH</t>
  </si>
  <si>
    <t>Stanisław</t>
  </si>
  <si>
    <t>PUCIŁOWSKI Iwo</t>
  </si>
  <si>
    <t>Z/0052/19</t>
  </si>
  <si>
    <t>PUCIŁOWSKI</t>
  </si>
  <si>
    <t>Iwo</t>
  </si>
  <si>
    <t>RYDZEWSKA Julia</t>
  </si>
  <si>
    <t>Z/0053/19</t>
  </si>
  <si>
    <t>RYDZEWSKA</t>
  </si>
  <si>
    <t>Julia</t>
  </si>
  <si>
    <t>SILIWONIK Anela</t>
  </si>
  <si>
    <t>Z/0054/19</t>
  </si>
  <si>
    <t>SILIWONIK</t>
  </si>
  <si>
    <t>Anela</t>
  </si>
  <si>
    <t>SOBIESIAK Kornelia</t>
  </si>
  <si>
    <t>Z/0055/19</t>
  </si>
  <si>
    <t>Kornelia</t>
  </si>
  <si>
    <t>STYRNOL Zuzanna</t>
  </si>
  <si>
    <t>Z/0056/19</t>
  </si>
  <si>
    <t>STYRNOL</t>
  </si>
  <si>
    <t>SZTABIŃSKA Gaja</t>
  </si>
  <si>
    <t>Z/0057/19</t>
  </si>
  <si>
    <t>SZTABIŃSKA</t>
  </si>
  <si>
    <t>Gaja</t>
  </si>
  <si>
    <t>ŚWIATEK Miłosz</t>
  </si>
  <si>
    <t>Z/0058/19</t>
  </si>
  <si>
    <t>ŚWIATEK</t>
  </si>
  <si>
    <t>Miłosz</t>
  </si>
  <si>
    <t>TARASIUK Patryk</t>
  </si>
  <si>
    <t>Z/0059/19</t>
  </si>
  <si>
    <t>TARASIUK</t>
  </si>
  <si>
    <t>Patryk</t>
  </si>
  <si>
    <t>TKACZYK Gabriel</t>
  </si>
  <si>
    <t>Z/0060/19</t>
  </si>
  <si>
    <t>TKACZYK</t>
  </si>
  <si>
    <t>Gabriel</t>
  </si>
  <si>
    <t>WNOROWSKI Kacper</t>
  </si>
  <si>
    <t>Z/0061/19</t>
  </si>
  <si>
    <t>WNOROWSKI</t>
  </si>
  <si>
    <t>Kacper</t>
  </si>
  <si>
    <t>ONIŚKO Wiktoria maria</t>
  </si>
  <si>
    <t>Z/0062/19</t>
  </si>
  <si>
    <t>ONIŚKO</t>
  </si>
  <si>
    <t>Wiktoria maria</t>
  </si>
  <si>
    <t>SZTABIŃSKI Gniewosz</t>
  </si>
  <si>
    <t>Z/0063/19</t>
  </si>
  <si>
    <t>SZTABIŃSKI</t>
  </si>
  <si>
    <t>Gniewosz</t>
  </si>
  <si>
    <t>DASZKIEWICZ Romuald</t>
  </si>
  <si>
    <t>Z/0064/19</t>
  </si>
  <si>
    <t>DASZKIEWICZ</t>
  </si>
  <si>
    <t>Romuald</t>
  </si>
  <si>
    <t>UKS Juvenia Białystok</t>
  </si>
  <si>
    <t>KORZENIEWSKI Marek</t>
  </si>
  <si>
    <t>FELKNER Zofia</t>
  </si>
  <si>
    <t>Z/0065/19</t>
  </si>
  <si>
    <t>FELKNER</t>
  </si>
  <si>
    <t>Zofia</t>
  </si>
  <si>
    <t>LISZEWSKA Martyna</t>
  </si>
  <si>
    <t>Z/0066/19</t>
  </si>
  <si>
    <t>LISZEWSKA</t>
  </si>
  <si>
    <t>Martyna</t>
  </si>
  <si>
    <t>PAKUŁA Kornelia</t>
  </si>
  <si>
    <t>Z/0067/19</t>
  </si>
  <si>
    <t>PAKUŁA</t>
  </si>
  <si>
    <t>ZIMNOCH Jakub</t>
  </si>
  <si>
    <t>Z/0068/19</t>
  </si>
  <si>
    <t>ZIMNOCH</t>
  </si>
  <si>
    <t>ABRAMOWICZ Damian</t>
  </si>
  <si>
    <t>Z/0069/19</t>
  </si>
  <si>
    <t>ABRAMOWICZ</t>
  </si>
  <si>
    <t>Damian</t>
  </si>
  <si>
    <t>ALEKSANDER Borowski</t>
  </si>
  <si>
    <t>Z/0070/19</t>
  </si>
  <si>
    <t>ALEKSANDER</t>
  </si>
  <si>
    <t>Borowski</t>
  </si>
  <si>
    <t>BARAN Maciej</t>
  </si>
  <si>
    <t>Z/0071/19</t>
  </si>
  <si>
    <t>BARAN</t>
  </si>
  <si>
    <t>Maciej</t>
  </si>
  <si>
    <t>BUCZEK Olaf</t>
  </si>
  <si>
    <t>Z/0072/19</t>
  </si>
  <si>
    <t>BUCZEK</t>
  </si>
  <si>
    <t>Olaf</t>
  </si>
  <si>
    <t>BUCZYŁKO Oliwia</t>
  </si>
  <si>
    <t>Z/0073/19</t>
  </si>
  <si>
    <t>BUCZYŁKO</t>
  </si>
  <si>
    <t>Oliwia</t>
  </si>
  <si>
    <t>BUJNO Filip</t>
  </si>
  <si>
    <t>Z/0074/19</t>
  </si>
  <si>
    <t>BUJNO</t>
  </si>
  <si>
    <t>BURNOS Igor</t>
  </si>
  <si>
    <t>Z/0075/19</t>
  </si>
  <si>
    <t>BURNOS</t>
  </si>
  <si>
    <t>Igor</t>
  </si>
  <si>
    <t>CHOLEWA Fabian</t>
  </si>
  <si>
    <t>Z/0076/19</t>
  </si>
  <si>
    <t>CHOLEWA</t>
  </si>
  <si>
    <t>Fabian</t>
  </si>
  <si>
    <t>DEMIANIUK Ewa</t>
  </si>
  <si>
    <t>Z/0077/19</t>
  </si>
  <si>
    <t>DEMIANIUK</t>
  </si>
  <si>
    <t>Ewa</t>
  </si>
  <si>
    <t>GAJKO Michał</t>
  </si>
  <si>
    <t>Z/0078/19</t>
  </si>
  <si>
    <t>GAJKO</t>
  </si>
  <si>
    <t>GAŁKA-GRYCZANIEC Kuba</t>
  </si>
  <si>
    <t>Z/0079/19</t>
  </si>
  <si>
    <t>GAŁKA-GRYCZANIEC</t>
  </si>
  <si>
    <t>Kuba</t>
  </si>
  <si>
    <t>HERMANOWICZ Filip</t>
  </si>
  <si>
    <t>Z/0080/19</t>
  </si>
  <si>
    <t>HERMANOWICZ</t>
  </si>
  <si>
    <t>JARMOC Natalia</t>
  </si>
  <si>
    <t>Z/0081/19</t>
  </si>
  <si>
    <t>JARMOC</t>
  </si>
  <si>
    <t>KURANIOV Stsiapan</t>
  </si>
  <si>
    <t>Z/0082/19</t>
  </si>
  <si>
    <t>KURANIOV</t>
  </si>
  <si>
    <t>Stsiapan</t>
  </si>
  <si>
    <t>LEGUS Szymon</t>
  </si>
  <si>
    <t>Z/0083/19</t>
  </si>
  <si>
    <t>LEGUS</t>
  </si>
  <si>
    <t>Szymon</t>
  </si>
  <si>
    <t>ŁYCZKOWSKA Olga</t>
  </si>
  <si>
    <t>Z/0084/19</t>
  </si>
  <si>
    <t>ŁYCZKOWSKA</t>
  </si>
  <si>
    <t>Olga</t>
  </si>
  <si>
    <t>MAŁUS Cyprian</t>
  </si>
  <si>
    <t>Z/0085/19</t>
  </si>
  <si>
    <t>MAŁUS</t>
  </si>
  <si>
    <t>Cyprian</t>
  </si>
  <si>
    <t>MINKOWSKA Julia</t>
  </si>
  <si>
    <t>Z/0086/19</t>
  </si>
  <si>
    <t>MINKOWSKA</t>
  </si>
  <si>
    <t>MONACH Antoni</t>
  </si>
  <si>
    <t>Z/0087/19</t>
  </si>
  <si>
    <t>MONACH</t>
  </si>
  <si>
    <t>Antoni</t>
  </si>
  <si>
    <t>PALIASHCHUK Pavel</t>
  </si>
  <si>
    <t>Z/0088/19</t>
  </si>
  <si>
    <t>PALIASHCHUK</t>
  </si>
  <si>
    <t>Pavel</t>
  </si>
  <si>
    <t>ROLEDER Amelia</t>
  </si>
  <si>
    <t>Z/0089/19</t>
  </si>
  <si>
    <t>ROLEDER</t>
  </si>
  <si>
    <t>Amelia</t>
  </si>
  <si>
    <t>SANIUKIEWICZ Lena</t>
  </si>
  <si>
    <t>Z/0090/19</t>
  </si>
  <si>
    <t>SANIUKIEWICZ</t>
  </si>
  <si>
    <t>Lena</t>
  </si>
  <si>
    <t>SIEDLECKI Ksawery</t>
  </si>
  <si>
    <t>Z/0091/19</t>
  </si>
  <si>
    <t>SIEDLECKI</t>
  </si>
  <si>
    <t>Ksawery</t>
  </si>
  <si>
    <t>TODRYK Maciej</t>
  </si>
  <si>
    <t>Z/0092/19</t>
  </si>
  <si>
    <t>TODRYK</t>
  </si>
  <si>
    <t>BIDLER Jaqueline</t>
  </si>
  <si>
    <t>Z/0093/19</t>
  </si>
  <si>
    <t>BIDLER</t>
  </si>
  <si>
    <t>Jaqueline</t>
  </si>
  <si>
    <t>RZEMEK Laura</t>
  </si>
  <si>
    <t>GODLEWSKI Mateusz</t>
  </si>
  <si>
    <t>Z/0094/19</t>
  </si>
  <si>
    <t>B-2</t>
  </si>
  <si>
    <t>GODLEWSKI</t>
  </si>
  <si>
    <t>UKS 3 Milanówek</t>
  </si>
  <si>
    <t>PARCHAN Artur</t>
  </si>
  <si>
    <t>KACZMAREK Olga</t>
  </si>
  <si>
    <t>Z/0095/19</t>
  </si>
  <si>
    <t>KACZMAREK</t>
  </si>
  <si>
    <t>AZS AWF Katowice</t>
  </si>
  <si>
    <t>AWF Katowice</t>
  </si>
  <si>
    <t>NIEDŹWIEDZKI Krzysztof</t>
  </si>
  <si>
    <t>NAŁĘCKI Piotr</t>
  </si>
  <si>
    <t>Z/0096/19</t>
  </si>
  <si>
    <t>A-2</t>
  </si>
  <si>
    <t>NAŁĘCKI</t>
  </si>
  <si>
    <t>Piotr</t>
  </si>
  <si>
    <t>ZYGADŁO Zofia</t>
  </si>
  <si>
    <t>Z/0097/19</t>
  </si>
  <si>
    <t>ZYGADŁO</t>
  </si>
  <si>
    <t>UKS Znicz Kłodzko</t>
  </si>
  <si>
    <t>SP 7 Kłodzko</t>
  </si>
  <si>
    <t>KACZMARCZYK Wiktoria</t>
  </si>
  <si>
    <t>Z/0098/19</t>
  </si>
  <si>
    <t>KACZMARCZYK</t>
  </si>
  <si>
    <t>Wiktoria</t>
  </si>
  <si>
    <t>MORAWA Piotr</t>
  </si>
  <si>
    <t>Z/0099/19</t>
  </si>
  <si>
    <t>MORAWA</t>
  </si>
  <si>
    <t>WŁODARSKI Dominik</t>
  </si>
  <si>
    <t>Z/0100/19</t>
  </si>
  <si>
    <t>WŁODARSKI</t>
  </si>
  <si>
    <t>BERNAT Antoni</t>
  </si>
  <si>
    <t>Z/0101/19</t>
  </si>
  <si>
    <t>BERNAT</t>
  </si>
  <si>
    <t>KOSTRZEWSKA Zuzanna</t>
  </si>
  <si>
    <t>Z/0102/19</t>
  </si>
  <si>
    <t>KOSTRZEWSKA</t>
  </si>
  <si>
    <t>CZERWONKA Natalia</t>
  </si>
  <si>
    <t>Z/0103/19</t>
  </si>
  <si>
    <t>CZERWONKA</t>
  </si>
  <si>
    <t>KS ARENA Tomaszów Mazowiecki</t>
  </si>
  <si>
    <t>SKONECZNY Arkadiusz</t>
  </si>
  <si>
    <t>BOREK Magdalena</t>
  </si>
  <si>
    <t>Z/0104/19</t>
  </si>
  <si>
    <t>BOREK</t>
  </si>
  <si>
    <t>Magdalena</t>
  </si>
  <si>
    <t>KRISTENSEN John ivar</t>
  </si>
  <si>
    <t>LUSIŃSKI Wojciech</t>
  </si>
  <si>
    <t>Z/0105/19</t>
  </si>
  <si>
    <t>LUSIŃSKI</t>
  </si>
  <si>
    <t>Wojciech</t>
  </si>
  <si>
    <t>ŁAKOMSKI Marek</t>
  </si>
  <si>
    <t>ZEREK Eryk</t>
  </si>
  <si>
    <t>Z/0106/19</t>
  </si>
  <si>
    <t>ZEREK</t>
  </si>
  <si>
    <t>Eryk</t>
  </si>
  <si>
    <t>ZALEWSKI Igor</t>
  </si>
  <si>
    <t>Z/0107/19</t>
  </si>
  <si>
    <t>ZALEWSKI</t>
  </si>
  <si>
    <t>Fundacja ŁiSW Legia Warszawa</t>
  </si>
  <si>
    <t>JABŁOŃSKA Agata</t>
  </si>
  <si>
    <t>KUIK Anna</t>
  </si>
  <si>
    <t>Z/0108/19</t>
  </si>
  <si>
    <t>KUIK</t>
  </si>
  <si>
    <t>DANIELIK Angelika</t>
  </si>
  <si>
    <t>Z/0109/19</t>
  </si>
  <si>
    <t>DANIELIK</t>
  </si>
  <si>
    <t>Angelika</t>
  </si>
  <si>
    <t>IUKS Dziewiątka Tomaszów Mazowiecki</t>
  </si>
  <si>
    <t>1 LO Tomaszów Maz.</t>
  </si>
  <si>
    <t>KRÓL Sebastian</t>
  </si>
  <si>
    <t>WERYSZKO Lena</t>
  </si>
  <si>
    <t>Z/0110/19</t>
  </si>
  <si>
    <t>WERYSZKO</t>
  </si>
  <si>
    <t>Akademia Sportowego Rozwoju Natalii Czerwonki</t>
  </si>
  <si>
    <t>TURSA Martyna</t>
  </si>
  <si>
    <t>Z/0111/19</t>
  </si>
  <si>
    <t>TURSA</t>
  </si>
  <si>
    <t>SZYMAŃSKA Pola</t>
  </si>
  <si>
    <t>Z/0112/19</t>
  </si>
  <si>
    <t>SZYMAŃSKA</t>
  </si>
  <si>
    <t>Z/0113/19</t>
  </si>
  <si>
    <t>SZCZEPAŃSKI</t>
  </si>
  <si>
    <t>Antonii</t>
  </si>
  <si>
    <t>Lubin</t>
  </si>
  <si>
    <t>STRZYŻ Liliana</t>
  </si>
  <si>
    <t>Z/0114/19</t>
  </si>
  <si>
    <t>STRZYŻ</t>
  </si>
  <si>
    <t>Liliana</t>
  </si>
  <si>
    <t>MILNIKIEL Wiktoria</t>
  </si>
  <si>
    <t>Z/0115/19</t>
  </si>
  <si>
    <t>MILNIKIEL</t>
  </si>
  <si>
    <t>LUDWICKA Antonina</t>
  </si>
  <si>
    <t>Z/0116/19</t>
  </si>
  <si>
    <t>LUDWICKA</t>
  </si>
  <si>
    <t>Antonina</t>
  </si>
  <si>
    <t>SP nr 5 Lubin</t>
  </si>
  <si>
    <t>KWOCZKA Pola</t>
  </si>
  <si>
    <t>Z/0117/19</t>
  </si>
  <si>
    <t>KWOCZKA</t>
  </si>
  <si>
    <t>SP 8 Lubin</t>
  </si>
  <si>
    <t>JĘDRYSIAK Tomasz</t>
  </si>
  <si>
    <t>Z/0118/19</t>
  </si>
  <si>
    <t>JĘDRYSIAK</t>
  </si>
  <si>
    <t>Tomasz</t>
  </si>
  <si>
    <t>GRZYB Natalia</t>
  </si>
  <si>
    <t>Z/0119/19</t>
  </si>
  <si>
    <t>GRZYB</t>
  </si>
  <si>
    <t>SP 1 Lubin</t>
  </si>
  <si>
    <t>CZAJKOWSKA Michalina</t>
  </si>
  <si>
    <t>Z/0120/19</t>
  </si>
  <si>
    <t>CZAJKOWSKA</t>
  </si>
  <si>
    <t>Michalina</t>
  </si>
  <si>
    <t>CHUDY Matylda</t>
  </si>
  <si>
    <t>Z/0121/19</t>
  </si>
  <si>
    <t>CHUDY</t>
  </si>
  <si>
    <t>Matylda</t>
  </si>
  <si>
    <t>SEMCZUK Wojciech</t>
  </si>
  <si>
    <t>Z/0122/19</t>
  </si>
  <si>
    <t>SEMCZUK</t>
  </si>
  <si>
    <t>MADEJ Bartosz</t>
  </si>
  <si>
    <t>Z/0123/19</t>
  </si>
  <si>
    <t>MADEJ</t>
  </si>
  <si>
    <t>Bartosz</t>
  </si>
  <si>
    <t xml:space="preserve">SP nr 3 </t>
  </si>
  <si>
    <t>RUDNICKA Lena</t>
  </si>
  <si>
    <t>Z/0124/19</t>
  </si>
  <si>
    <t>RUDNICKA</t>
  </si>
  <si>
    <t xml:space="preserve">SP Zgorzelec </t>
  </si>
  <si>
    <t>KOCEL Filip</t>
  </si>
  <si>
    <t>Z/0125/19</t>
  </si>
  <si>
    <t>KOCEL</t>
  </si>
  <si>
    <t>UKS Orły Zakopane</t>
  </si>
  <si>
    <t>SP1</t>
  </si>
  <si>
    <t>BYLINKA Mateusz</t>
  </si>
  <si>
    <t>Z/0126/19</t>
  </si>
  <si>
    <t>BYLINKA</t>
  </si>
  <si>
    <t>SP3 Zakopane</t>
  </si>
  <si>
    <t>FUDALA Antek</t>
  </si>
  <si>
    <t>Z/0127/19</t>
  </si>
  <si>
    <t>FUDALA</t>
  </si>
  <si>
    <t>Antek</t>
  </si>
  <si>
    <t>SP1 Zakopane</t>
  </si>
  <si>
    <t>PRADELA Dominika</t>
  </si>
  <si>
    <t>Z/0128/19</t>
  </si>
  <si>
    <t>PRADELA</t>
  </si>
  <si>
    <t>Dominika</t>
  </si>
  <si>
    <t>ŁUKASZCZYK Kamil</t>
  </si>
  <si>
    <t>Z/0129/19</t>
  </si>
  <si>
    <t>ŁUKASZCZYK</t>
  </si>
  <si>
    <t>SP5 Zakopane</t>
  </si>
  <si>
    <t>NIEMIEC Igor</t>
  </si>
  <si>
    <t>Z/0130/19</t>
  </si>
  <si>
    <t>NIEMIEC</t>
  </si>
  <si>
    <t>FUDALA Maja</t>
  </si>
  <si>
    <t>Z/0131/19</t>
  </si>
  <si>
    <t>CZARNIECKA Zofia</t>
  </si>
  <si>
    <t>Z/0132/19</t>
  </si>
  <si>
    <t>CZARNIECKA</t>
  </si>
  <si>
    <t>WTŁ Stegny Warszawa</t>
  </si>
  <si>
    <t>GRABOWSKA Joanna</t>
  </si>
  <si>
    <t>KAŁOWSKA Zofia</t>
  </si>
  <si>
    <t>Z/0133/19</t>
  </si>
  <si>
    <t>KAŁOWSKA</t>
  </si>
  <si>
    <t>SP 8 Otwock</t>
  </si>
  <si>
    <t>DAWIDOWSKI Szymon</t>
  </si>
  <si>
    <t>SMOLIŃSKA Lena</t>
  </si>
  <si>
    <t>Z/0134/19</t>
  </si>
  <si>
    <t>SMOLIŃSKA</t>
  </si>
  <si>
    <t>HENIG Hanna</t>
  </si>
  <si>
    <t>Z/0135/19</t>
  </si>
  <si>
    <t>HENIG</t>
  </si>
  <si>
    <t>Hanna</t>
  </si>
  <si>
    <t>ŚLUSARSKI Rafał</t>
  </si>
  <si>
    <t>MARCINKOWSKA Maja</t>
  </si>
  <si>
    <t>Z/0136/19</t>
  </si>
  <si>
    <t>MARCINKOWSKA</t>
  </si>
  <si>
    <t>OGŁUSZKO Iga</t>
  </si>
  <si>
    <t>Z/0137/19</t>
  </si>
  <si>
    <t>OGŁUSZKO</t>
  </si>
  <si>
    <t>Iga</t>
  </si>
  <si>
    <t>SP 12 Tomaszów Mazowiecki</t>
  </si>
  <si>
    <t>RADKE Jaromir</t>
  </si>
  <si>
    <t>OLCZAK Nikola</t>
  </si>
  <si>
    <t>Z/0138/19</t>
  </si>
  <si>
    <t>OLCZAK</t>
  </si>
  <si>
    <t>Nikola</t>
  </si>
  <si>
    <t>WITCZAK Wiktoria</t>
  </si>
  <si>
    <t>Z/0139/19</t>
  </si>
  <si>
    <t>WITCZAK</t>
  </si>
  <si>
    <t>WĘGLARSKA Lena</t>
  </si>
  <si>
    <t>Z/0140/19</t>
  </si>
  <si>
    <t>WĘGLARSKA</t>
  </si>
  <si>
    <t>TOMCZYK Zofia</t>
  </si>
  <si>
    <t>Z/0141/19</t>
  </si>
  <si>
    <t>ŚLUSARSKI Miłosz</t>
  </si>
  <si>
    <t>Z/0142/19</t>
  </si>
  <si>
    <t>ŚLUSARSKI</t>
  </si>
  <si>
    <t>SUROWIEC Aleksandra</t>
  </si>
  <si>
    <t>Z/0143/19</t>
  </si>
  <si>
    <t>SUROWIEC</t>
  </si>
  <si>
    <t>SOWIK Weronika</t>
  </si>
  <si>
    <t>Z/0144/19</t>
  </si>
  <si>
    <t>A-1</t>
  </si>
  <si>
    <t>SOWIK</t>
  </si>
  <si>
    <t>Weronika</t>
  </si>
  <si>
    <t xml:space="preserve">III LO </t>
  </si>
  <si>
    <t>JABŁOŃSKI Marcin</t>
  </si>
  <si>
    <t>SOŁTYSIAK Nikola</t>
  </si>
  <si>
    <t>Z/0145/19</t>
  </si>
  <si>
    <t>SOŁTYSIAK</t>
  </si>
  <si>
    <t>PIETRAK Julia</t>
  </si>
  <si>
    <t>Z/0146/19</t>
  </si>
  <si>
    <t>PIETRAK</t>
  </si>
  <si>
    <t>WYMYSŁO Bartłomiej</t>
  </si>
  <si>
    <t>Z/0147/19</t>
  </si>
  <si>
    <t>WYMYSŁO</t>
  </si>
  <si>
    <t>SP 6 Tomaszów Mazowiecki</t>
  </si>
  <si>
    <t>ORDZIŃSKA Jagoda</t>
  </si>
  <si>
    <t>Z/0148/19</t>
  </si>
  <si>
    <t>ORDZIŃSKA</t>
  </si>
  <si>
    <t>Jagoda</t>
  </si>
  <si>
    <t>KONDASZEWSKA Lena</t>
  </si>
  <si>
    <t>Z/0149/19</t>
  </si>
  <si>
    <t>KONDASZEWSKA</t>
  </si>
  <si>
    <t>SOŁTYSIAK Amelia</t>
  </si>
  <si>
    <t>Z/0150/19</t>
  </si>
  <si>
    <t>TURLIK Patrycja</t>
  </si>
  <si>
    <t>Z/0151/19</t>
  </si>
  <si>
    <t>TURLIK</t>
  </si>
  <si>
    <t>SZYMAŃSKA Maja</t>
  </si>
  <si>
    <t>Z/0152/19</t>
  </si>
  <si>
    <t>BACHLEDA-DORCARZ Agnieszka</t>
  </si>
  <si>
    <t>Z/0153/19</t>
  </si>
  <si>
    <t>C-2</t>
  </si>
  <si>
    <t>BACHLEDA-DORCARZ</t>
  </si>
  <si>
    <t>Agnieszka</t>
  </si>
  <si>
    <t>KS SNPTT 1907 Zakopane</t>
  </si>
  <si>
    <t>KUBIN Ireneusz</t>
  </si>
  <si>
    <t>JURGOWSKA Emilia</t>
  </si>
  <si>
    <t>Z/0154/19</t>
  </si>
  <si>
    <t>JURGOWSKA</t>
  </si>
  <si>
    <t>Emilia</t>
  </si>
  <si>
    <t>JURGOWSKA Karolina</t>
  </si>
  <si>
    <t>Z/0155/19</t>
  </si>
  <si>
    <t>ŁATAK Martyna</t>
  </si>
  <si>
    <t>Z/0156/19</t>
  </si>
  <si>
    <t>ŁATAK</t>
  </si>
  <si>
    <t>ŁOJAS Wiktoria</t>
  </si>
  <si>
    <t>Z/0157/19</t>
  </si>
  <si>
    <t>ŁOJAS</t>
  </si>
  <si>
    <t>TRZEBUNIA Alicja</t>
  </si>
  <si>
    <t>SUCHOWIAN Izabela</t>
  </si>
  <si>
    <t>Z/0158/19</t>
  </si>
  <si>
    <t>SUCHOWIAN</t>
  </si>
  <si>
    <t>LIS Roksana</t>
  </si>
  <si>
    <t>Z/0159/19</t>
  </si>
  <si>
    <t>LIS</t>
  </si>
  <si>
    <t>Roksana</t>
  </si>
  <si>
    <t>WOJTASIK Iga</t>
  </si>
  <si>
    <t>Z/0160/19</t>
  </si>
  <si>
    <t>WOJTASIK</t>
  </si>
  <si>
    <t>PĘCZEK Julia</t>
  </si>
  <si>
    <t>Z/0161/19</t>
  </si>
  <si>
    <t>PĘCZEK</t>
  </si>
  <si>
    <t>UKS Zryw Słomczyn</t>
  </si>
  <si>
    <t>SP 4 Słomczyn</t>
  </si>
  <si>
    <t>GOSS Bożena</t>
  </si>
  <si>
    <t>DĄBROWSKI Mikołaj</t>
  </si>
  <si>
    <t>Z/0162/19</t>
  </si>
  <si>
    <t>Mikołaj</t>
  </si>
  <si>
    <t>MOLAK Julia</t>
  </si>
  <si>
    <t>Z/0163/19</t>
  </si>
  <si>
    <t>MOLAK</t>
  </si>
  <si>
    <t>WIKTOROWICZ Piotr</t>
  </si>
  <si>
    <t>Z/0164/19</t>
  </si>
  <si>
    <t>WIKTOROWICZ</t>
  </si>
  <si>
    <t>JABŁOŃSKA Małgorzata</t>
  </si>
  <si>
    <t>Z/0165/19</t>
  </si>
  <si>
    <t>LEGĘNCKI</t>
  </si>
  <si>
    <t>Wktor</t>
  </si>
  <si>
    <t>SP 14 Tomaszów Mazowiecki</t>
  </si>
  <si>
    <t>RESZKA Dagmara</t>
  </si>
  <si>
    <t>KALUSZKA Benedykt</t>
  </si>
  <si>
    <t>Z/0166/19</t>
  </si>
  <si>
    <t>KALUSZKA</t>
  </si>
  <si>
    <t>Benedykt</t>
  </si>
  <si>
    <t>SP 9 Tomaszów Mazowiecki</t>
  </si>
  <si>
    <t>JAKUSZENKOW Izbela</t>
  </si>
  <si>
    <t>WOLSZCZAK Szymon</t>
  </si>
  <si>
    <t>Z/0167/19</t>
  </si>
  <si>
    <t>WOLSZCZAK</t>
  </si>
  <si>
    <t>SP 8 Tomaszów Mazowiecki</t>
  </si>
  <si>
    <t>KRISTENSEN John</t>
  </si>
  <si>
    <t>Z/0168/19</t>
  </si>
  <si>
    <t>KRISTENSEN</t>
  </si>
  <si>
    <t>John</t>
  </si>
  <si>
    <t>RADOMSKI Radosław</t>
  </si>
  <si>
    <t>Z/0169/19</t>
  </si>
  <si>
    <t>RADOMSKI</t>
  </si>
  <si>
    <t>Radosław</t>
  </si>
  <si>
    <t>Roll4life Poznań</t>
  </si>
  <si>
    <t>KASPROWICZ Daniel</t>
  </si>
  <si>
    <t>Z/0170/19</t>
  </si>
  <si>
    <t>KASPROWICZ</t>
  </si>
  <si>
    <t>Daniel</t>
  </si>
  <si>
    <t>TOMASZEWSKI Adam</t>
  </si>
  <si>
    <t>Z/0171/19</t>
  </si>
  <si>
    <t>TOMASZEWSKI</t>
  </si>
  <si>
    <t>SIERPOWSKI Zbigniew</t>
  </si>
  <si>
    <t>Z/0172/19</t>
  </si>
  <si>
    <t>SIERPOWSKI</t>
  </si>
  <si>
    <t>Zbigniew</t>
  </si>
  <si>
    <t>PLICH Krzysztof</t>
  </si>
  <si>
    <t>Z/0173/19</t>
  </si>
  <si>
    <t>PLICH</t>
  </si>
  <si>
    <t>SYGUŁA Sandra</t>
  </si>
  <si>
    <t>Z/0174/19</t>
  </si>
  <si>
    <t>SYGUŁA</t>
  </si>
  <si>
    <t>Sandra</t>
  </si>
  <si>
    <t>GOŁĘBIEWSKA-KMIECIK Jolanta</t>
  </si>
  <si>
    <t>BIERNACKA Anna</t>
  </si>
  <si>
    <t>Z/0175/19</t>
  </si>
  <si>
    <t>BIERNACKA</t>
  </si>
  <si>
    <t>KS Orzeł Elbląg</t>
  </si>
  <si>
    <t>SP 1 Elbląg</t>
  </si>
  <si>
    <t>PRZEOR-MIRZAŁEK Aleksandra</t>
  </si>
  <si>
    <t>SITNIK Kamil</t>
  </si>
  <si>
    <t>Z/0176/19</t>
  </si>
  <si>
    <t>SITNIK</t>
  </si>
  <si>
    <t>MKS Korona Wilanów</t>
  </si>
  <si>
    <t>MAJEWSKI Kamil</t>
  </si>
  <si>
    <t>WALICH Maciej</t>
  </si>
  <si>
    <t>Z/0177/19</t>
  </si>
  <si>
    <t>WALICH</t>
  </si>
  <si>
    <t>KULA Magdalena</t>
  </si>
  <si>
    <t>Z/0178/19</t>
  </si>
  <si>
    <t>KULA</t>
  </si>
  <si>
    <t>UKS Sparta Grodzisk Mazowiecki</t>
  </si>
  <si>
    <t>SP 2 Grodzisk Mazowiecki</t>
  </si>
  <si>
    <t>CHMURA Sławomir</t>
  </si>
  <si>
    <t>KOCAN Zuzanna</t>
  </si>
  <si>
    <t>Z/0179/19</t>
  </si>
  <si>
    <t>KOCAN</t>
  </si>
  <si>
    <t>WODZYŃSKA Maria</t>
  </si>
  <si>
    <t>Z/0180/19</t>
  </si>
  <si>
    <t>WODZYŃSKA</t>
  </si>
  <si>
    <t>Maria</t>
  </si>
  <si>
    <t>IWANEK Alicja</t>
  </si>
  <si>
    <t>Z/0181/19</t>
  </si>
  <si>
    <t>IWANEK</t>
  </si>
  <si>
    <t>IWANEK Aleksander</t>
  </si>
  <si>
    <t>Z/0182/19</t>
  </si>
  <si>
    <t>CHMURA Stanisław</t>
  </si>
  <si>
    <t>Z/0183/19</t>
  </si>
  <si>
    <t>CHMURA</t>
  </si>
  <si>
    <t>sp 2 Milanówek</t>
  </si>
  <si>
    <t>POLNY Kacper</t>
  </si>
  <si>
    <t>Z/0184/19</t>
  </si>
  <si>
    <t>POLNY</t>
  </si>
  <si>
    <t>MKS Cuprum Lubin</t>
  </si>
  <si>
    <t>SP 7 Lubin</t>
  </si>
  <si>
    <t>WAWNIKIEWICZ Piotr</t>
  </si>
  <si>
    <t>WYSOKIŃSKI Paweł</t>
  </si>
  <si>
    <t>Z/0185/19</t>
  </si>
  <si>
    <t>WYSOKIŃSKI</t>
  </si>
  <si>
    <t>UKS Olivia 17 Gdańsk</t>
  </si>
  <si>
    <t>LECHOWSKA Zofia</t>
  </si>
  <si>
    <t>Z/0186/19</t>
  </si>
  <si>
    <t>LECHOWSKA</t>
  </si>
  <si>
    <t>JABRZYK Antonina</t>
  </si>
  <si>
    <t>Z/0187/19</t>
  </si>
  <si>
    <t>JABRZYK</t>
  </si>
  <si>
    <t>KOWALCZYK Zuzanna</t>
  </si>
  <si>
    <t>Z/0188/19</t>
  </si>
  <si>
    <t>KOWALCZYK</t>
  </si>
  <si>
    <t>KUCHARSKA Jagoda</t>
  </si>
  <si>
    <t>Z/0189/19</t>
  </si>
  <si>
    <t>KUCHARSKA</t>
  </si>
  <si>
    <t>PŁODZIEŃ Krystian</t>
  </si>
  <si>
    <t>Z/0190/19</t>
  </si>
  <si>
    <t>PŁODZIEŃ</t>
  </si>
  <si>
    <t>Krystian</t>
  </si>
  <si>
    <t>SKŁ Górnik Sanok</t>
  </si>
  <si>
    <t>SP 3 Sanok</t>
  </si>
  <si>
    <t>KUDŁA Grzegorz</t>
  </si>
  <si>
    <t>JABŁOŃSKI Franciszek</t>
  </si>
  <si>
    <t>Z/0191/19</t>
  </si>
  <si>
    <t>JABŁOŃSKI</t>
  </si>
  <si>
    <t>Franciszek</t>
  </si>
  <si>
    <t>PUDŁO Zuzanna</t>
  </si>
  <si>
    <t>Z/0192/19</t>
  </si>
  <si>
    <t>PUDŁO</t>
  </si>
  <si>
    <t>STASZKIEWICZ Joanna</t>
  </si>
  <si>
    <t>SIEŃCZEWSKA Natalia</t>
  </si>
  <si>
    <t>Z/0193/19</t>
  </si>
  <si>
    <t>SIEŃCZEWSKA</t>
  </si>
  <si>
    <t>PERZYŃSKA Anna</t>
  </si>
  <si>
    <t>Z/0194/19</t>
  </si>
  <si>
    <t>PERZYŃSKA</t>
  </si>
  <si>
    <t>ŁOMIŃSKA Marika</t>
  </si>
  <si>
    <t>Z/0195/19</t>
  </si>
  <si>
    <t>ŁOMIŃSKA</t>
  </si>
  <si>
    <t>Marika</t>
  </si>
  <si>
    <t>CHMIELEWSKA Amelia</t>
  </si>
  <si>
    <t>Z/0196/19</t>
  </si>
  <si>
    <t>CHMIELEWSKA</t>
  </si>
  <si>
    <t>BORKOWSKA Antonina</t>
  </si>
  <si>
    <t>Z/0197/19</t>
  </si>
  <si>
    <t>BORKOWSKA</t>
  </si>
  <si>
    <t>WALICZEK Julia</t>
  </si>
  <si>
    <t>Z/0198/19</t>
  </si>
  <si>
    <t>WALICZEK</t>
  </si>
  <si>
    <t>UKS Olczanka</t>
  </si>
  <si>
    <t>SP4 Zakopane</t>
  </si>
  <si>
    <t>TREBUNIA Zuzanna</t>
  </si>
  <si>
    <t>Z/0199/19</t>
  </si>
  <si>
    <t>TREBUNIA</t>
  </si>
  <si>
    <t>GAWLAK Maria</t>
  </si>
  <si>
    <t>Z/0200/19</t>
  </si>
  <si>
    <t>GAWLAK</t>
  </si>
  <si>
    <t>CUDZICH Anna</t>
  </si>
  <si>
    <t>Z/0201/19</t>
  </si>
  <si>
    <t>CUDZICH</t>
  </si>
  <si>
    <t>GUT-MISIAGA Maria</t>
  </si>
  <si>
    <t>Z/0202/19</t>
  </si>
  <si>
    <t>GUT-MISIAGA</t>
  </si>
  <si>
    <t>SYREK Sergiusz</t>
  </si>
  <si>
    <t>Z/0001/18</t>
  </si>
  <si>
    <t>SYREK</t>
  </si>
  <si>
    <t>Sergiusz</t>
  </si>
  <si>
    <t>CHARYTON Julia</t>
  </si>
  <si>
    <t>Z/0003/18</t>
  </si>
  <si>
    <t>CHARYTON</t>
  </si>
  <si>
    <t>SP 19 Elbląg</t>
  </si>
  <si>
    <t>LEWANDOWSKA Zuzanna</t>
  </si>
  <si>
    <t>Z/0008/18</t>
  </si>
  <si>
    <t>LEWANDOWSKA</t>
  </si>
  <si>
    <t>OLEWNIK Jakub</t>
  </si>
  <si>
    <t>Z/0010/18</t>
  </si>
  <si>
    <t>OLEWNIK</t>
  </si>
  <si>
    <t>WŁASZYN Lena</t>
  </si>
  <si>
    <t>Z/0011/18</t>
  </si>
  <si>
    <t>WŁASZYN</t>
  </si>
  <si>
    <t>SP 21 Elbląg</t>
  </si>
  <si>
    <t>WOŁEK Aleksander</t>
  </si>
  <si>
    <t>Z/0012/18</t>
  </si>
  <si>
    <t>WOŁEK</t>
  </si>
  <si>
    <t>BOGDANOWICZ Jan</t>
  </si>
  <si>
    <t>Z/0013/18</t>
  </si>
  <si>
    <t>BOGDANOWICZ</t>
  </si>
  <si>
    <t>Jan</t>
  </si>
  <si>
    <t>AZS KU Politechniki Opolskiej Opole</t>
  </si>
  <si>
    <t>PG 9 Opole</t>
  </si>
  <si>
    <t>LUKANOVA-JAKUBOWSKA Anna</t>
  </si>
  <si>
    <t>LISEK Aleksandra</t>
  </si>
  <si>
    <t>Z/0014/18</t>
  </si>
  <si>
    <t>LISEK</t>
  </si>
  <si>
    <t>GP 1</t>
  </si>
  <si>
    <t>FABJAŃSKI Łukasz</t>
  </si>
  <si>
    <t>BIELAWIEC Bartosz</t>
  </si>
  <si>
    <t>Z/0017/18</t>
  </si>
  <si>
    <t>BIELAWIEC</t>
  </si>
  <si>
    <t>SMS  Białystok</t>
  </si>
  <si>
    <t>RZEMIENIECKI Dawid</t>
  </si>
  <si>
    <t>BOGDANOWICZ Agnieszka</t>
  </si>
  <si>
    <t>Z/0018/18</t>
  </si>
  <si>
    <t>DAKOWICZ Adrianna</t>
  </si>
  <si>
    <t>Z/0019/18</t>
  </si>
  <si>
    <t>DAKOWICZ</t>
  </si>
  <si>
    <t>Adrianna</t>
  </si>
  <si>
    <t>GOSK Olga</t>
  </si>
  <si>
    <t>Z/0020/18</t>
  </si>
  <si>
    <t>GOSK</t>
  </si>
  <si>
    <t>GRODZKI Wojciech</t>
  </si>
  <si>
    <t>Z/0021/18</t>
  </si>
  <si>
    <t>GRODZKI</t>
  </si>
  <si>
    <t>HAMANOWICZ Bartosz</t>
  </si>
  <si>
    <t>Z/0022/18</t>
  </si>
  <si>
    <t>HAMANOWICZ</t>
  </si>
  <si>
    <t>KARWOWSKI Kornel</t>
  </si>
  <si>
    <t>Z/0023/18</t>
  </si>
  <si>
    <t>KARWOWSKI</t>
  </si>
  <si>
    <t>Kornel</t>
  </si>
  <si>
    <t>KRAWCZYKOWICZ Bartosz</t>
  </si>
  <si>
    <t>Z/0024/18</t>
  </si>
  <si>
    <t>KRAWCZYKOWICZ</t>
  </si>
  <si>
    <t>KUROWSKI Oscar</t>
  </si>
  <si>
    <t>Z/0025/18</t>
  </si>
  <si>
    <t>KUROWSKI</t>
  </si>
  <si>
    <t>Oscar</t>
  </si>
  <si>
    <t>MACIEJEWSKA Gabriela</t>
  </si>
  <si>
    <t>Z/0026/18</t>
  </si>
  <si>
    <t>MACIEJEWSKA</t>
  </si>
  <si>
    <t>MATOWICKA Oliwia</t>
  </si>
  <si>
    <t>Z/0027/18</t>
  </si>
  <si>
    <t>MATOWICKA</t>
  </si>
  <si>
    <t>ORZEPOWSKA Hanna</t>
  </si>
  <si>
    <t>Z/0028/18</t>
  </si>
  <si>
    <t>ORZEPOWSKA</t>
  </si>
  <si>
    <t>SUHAK Karolina</t>
  </si>
  <si>
    <t>Z/0029/18</t>
  </si>
  <si>
    <t>SUHAK</t>
  </si>
  <si>
    <t>WORONIEWSKA Maria</t>
  </si>
  <si>
    <t>Z/0030/18</t>
  </si>
  <si>
    <t>WORONIEWSKA</t>
  </si>
  <si>
    <t>SUT Jakub</t>
  </si>
  <si>
    <t>Z/0032/18</t>
  </si>
  <si>
    <t>SUT</t>
  </si>
  <si>
    <t>UKS Błyskawica Domaniewice</t>
  </si>
  <si>
    <t>SZYMAJDA Mieczysław</t>
  </si>
  <si>
    <t>KOGUT Julia</t>
  </si>
  <si>
    <t>Z/0033/18</t>
  </si>
  <si>
    <t>KOGUT</t>
  </si>
  <si>
    <t>MAZUR Jan</t>
  </si>
  <si>
    <t>SOLTAU Oskar</t>
  </si>
  <si>
    <t>Z/0035/18</t>
  </si>
  <si>
    <t>SOLTAU</t>
  </si>
  <si>
    <t>Oskar</t>
  </si>
  <si>
    <t>GKŁ Olivia Gdańsk</t>
  </si>
  <si>
    <t>KŁOSIŃSKI Sebastian</t>
  </si>
  <si>
    <t>Z/0037/18</t>
  </si>
  <si>
    <t>KŁOSIŃSKI</t>
  </si>
  <si>
    <t>Sebastian</t>
  </si>
  <si>
    <t>WIELGAT Adrian</t>
  </si>
  <si>
    <t>Z/0038/18</t>
  </si>
  <si>
    <t>WIELGAT</t>
  </si>
  <si>
    <t>Adrian</t>
  </si>
  <si>
    <t>ŚWIĄTEK Jan</t>
  </si>
  <si>
    <t>Z/0039/18</t>
  </si>
  <si>
    <t>M-2</t>
  </si>
  <si>
    <t>ŚWIĄTEK</t>
  </si>
  <si>
    <t>WACHOWSKI Karol</t>
  </si>
  <si>
    <t>Z/0040/18</t>
  </si>
  <si>
    <t>WACHOWSKI</t>
  </si>
  <si>
    <t>Karol</t>
  </si>
  <si>
    <t>SP 9 Legnica</t>
  </si>
  <si>
    <t>KOPYSTIAŃSKA Mariola</t>
  </si>
  <si>
    <t>WACHOWSKI Hubert</t>
  </si>
  <si>
    <t>Z/0041/18</t>
  </si>
  <si>
    <t>Hubert</t>
  </si>
  <si>
    <t>KLO Legnica</t>
  </si>
  <si>
    <t>LASKA Oliwia</t>
  </si>
  <si>
    <t>Z/0042/18</t>
  </si>
  <si>
    <t>LASKA</t>
  </si>
  <si>
    <t>SP 12 Lubin</t>
  </si>
  <si>
    <t>KAŁKA Kornelia</t>
  </si>
  <si>
    <t>Z/0043/18</t>
  </si>
  <si>
    <t>KAŁKA</t>
  </si>
  <si>
    <t>SMULSKA Marta</t>
  </si>
  <si>
    <t>Z/0047/18</t>
  </si>
  <si>
    <t>SMULSKA</t>
  </si>
  <si>
    <t>TUCHARZ Weronika</t>
  </si>
  <si>
    <t>Z/0049/18</t>
  </si>
  <si>
    <t>TUCHARZ</t>
  </si>
  <si>
    <t>SP 2 Milanówek</t>
  </si>
  <si>
    <t>KLAUZA Hanna</t>
  </si>
  <si>
    <t>Z/0050/18</t>
  </si>
  <si>
    <t>KLAUZA</t>
  </si>
  <si>
    <t>TUCHARZ Michał</t>
  </si>
  <si>
    <t>Z/0052/18</t>
  </si>
  <si>
    <t>OLSZUK Otylia</t>
  </si>
  <si>
    <t>Z/0053/18</t>
  </si>
  <si>
    <t>OLSZUK</t>
  </si>
  <si>
    <t>Otylia</t>
  </si>
  <si>
    <t>WĘCŁAWEK Kryspin</t>
  </si>
  <si>
    <t>Z/0054/18</t>
  </si>
  <si>
    <t>WĘCŁAWEK</t>
  </si>
  <si>
    <t>Kryspin</t>
  </si>
  <si>
    <t>FIDLER Jakub</t>
  </si>
  <si>
    <t>Z/0055/18</t>
  </si>
  <si>
    <t>FIDLER</t>
  </si>
  <si>
    <t>SP 3 Grodzisk Mazowiecki</t>
  </si>
  <si>
    <t>KOSIACKA Antonina</t>
  </si>
  <si>
    <t>Z/0056/18</t>
  </si>
  <si>
    <t>KOSIACKA</t>
  </si>
  <si>
    <t>SP 1 Grodzisk Mazowiecki</t>
  </si>
  <si>
    <t>TOMICZAK Wojciech</t>
  </si>
  <si>
    <t>Z/0057/18</t>
  </si>
  <si>
    <t>TOMICZAK</t>
  </si>
  <si>
    <t>DOMAGAŁA Nikola</t>
  </si>
  <si>
    <t>Z/0058/18</t>
  </si>
  <si>
    <t>DOMAGAŁA</t>
  </si>
  <si>
    <t>SSP MTE Milanówek</t>
  </si>
  <si>
    <t>BUZA Jakub</t>
  </si>
  <si>
    <t>Z/0059/18</t>
  </si>
  <si>
    <t>BUZA</t>
  </si>
  <si>
    <t>SP 2 Brwinów</t>
  </si>
  <si>
    <t>LEJBA Kinga</t>
  </si>
  <si>
    <t>Z/0060/18</t>
  </si>
  <si>
    <t>LEJBA</t>
  </si>
  <si>
    <t>KOCAN Przemysław</t>
  </si>
  <si>
    <t>Z/0061/18</t>
  </si>
  <si>
    <t>Przemysław</t>
  </si>
  <si>
    <t>DZIUBA Olga</t>
  </si>
  <si>
    <t>Z/0062/18</t>
  </si>
  <si>
    <t>DZIUBA</t>
  </si>
  <si>
    <t>UKS Viking Elbląg</t>
  </si>
  <si>
    <t>SP-18 Elbląg</t>
  </si>
  <si>
    <t>DOBRZYNSKI Olaf</t>
  </si>
  <si>
    <t>Z/0064/18</t>
  </si>
  <si>
    <t>DOBRZYNSKI</t>
  </si>
  <si>
    <t>SKRĘTKOWICZ Roland</t>
  </si>
  <si>
    <t>Z/0073/18</t>
  </si>
  <si>
    <t>SKRĘTKOWICZ</t>
  </si>
  <si>
    <t>Roland</t>
  </si>
  <si>
    <t>SADOWSKI Sławomir</t>
  </si>
  <si>
    <t>Z/0074/18</t>
  </si>
  <si>
    <t>SADOWSKI</t>
  </si>
  <si>
    <t>Sławomir</t>
  </si>
  <si>
    <t>MICHALEWICZ Stanisław</t>
  </si>
  <si>
    <t>Z/0075/18</t>
  </si>
  <si>
    <t>MICHALEWICZ</t>
  </si>
  <si>
    <t>MARCINIAK Konrad</t>
  </si>
  <si>
    <t>Z/0076/18</t>
  </si>
  <si>
    <t>MARCINIAK</t>
  </si>
  <si>
    <t>Konrad</t>
  </si>
  <si>
    <t>ZIELIŃSKA Julia</t>
  </si>
  <si>
    <t>Z/0077/18</t>
  </si>
  <si>
    <t>ZIELIŃSKA</t>
  </si>
  <si>
    <t>WYSMYK Bartosz</t>
  </si>
  <si>
    <t>Z/0078/18</t>
  </si>
  <si>
    <t>WYSMYK</t>
  </si>
  <si>
    <t>SP Niewiadów</t>
  </si>
  <si>
    <t>WRÓBEL Brygida</t>
  </si>
  <si>
    <t>Z/0079/18</t>
  </si>
  <si>
    <t>WRÓBEL</t>
  </si>
  <si>
    <t>Brygida</t>
  </si>
  <si>
    <t>SP 11 Tomaszów Mazowiecki</t>
  </si>
  <si>
    <t>STAŃDO Maciej</t>
  </si>
  <si>
    <t>Z/0083/18</t>
  </si>
  <si>
    <t>STAŃDO</t>
  </si>
  <si>
    <t>SP 13 Tomaszów Mazowiecki</t>
  </si>
  <si>
    <t>PĘKALA Aleksandra</t>
  </si>
  <si>
    <t>Z/0085/18</t>
  </si>
  <si>
    <t>PĘKALA</t>
  </si>
  <si>
    <t>SP 10 Tomaszów Mazowiecki</t>
  </si>
  <si>
    <t>PAWŁOWSKA Aleksandra</t>
  </si>
  <si>
    <t>Z/0086/18</t>
  </si>
  <si>
    <t>PAWŁOWSKA</t>
  </si>
  <si>
    <t>PAWLIK Weronika</t>
  </si>
  <si>
    <t>Z/0087/18</t>
  </si>
  <si>
    <t>PAWLIK</t>
  </si>
  <si>
    <t>OBIREK Hanna</t>
  </si>
  <si>
    <t>Z/0088/18</t>
  </si>
  <si>
    <t>OBIREK</t>
  </si>
  <si>
    <t>MODZELEWSKI Jan</t>
  </si>
  <si>
    <t>Z/0089/18</t>
  </si>
  <si>
    <t>MODZELEWSKI</t>
  </si>
  <si>
    <t>MESZKA Dominika</t>
  </si>
  <si>
    <t>Z/0090/18</t>
  </si>
  <si>
    <t>MESZKA</t>
  </si>
  <si>
    <t>MATERA Alex</t>
  </si>
  <si>
    <t>Z/0091/18</t>
  </si>
  <si>
    <t>MATERA</t>
  </si>
  <si>
    <t>Alex</t>
  </si>
  <si>
    <t>MARSZAŁEK Zofia</t>
  </si>
  <si>
    <t>Z/0092/18</t>
  </si>
  <si>
    <t>MARSZAŁEK</t>
  </si>
  <si>
    <t>MAŁOCHA Miłosz</t>
  </si>
  <si>
    <t>Z/0093/18</t>
  </si>
  <si>
    <t>MAŁOCHA</t>
  </si>
  <si>
    <t>MACHNICKA Małgorzata</t>
  </si>
  <si>
    <t>Z/0094/18</t>
  </si>
  <si>
    <t>MACHNICKA</t>
  </si>
  <si>
    <t>Małgorzata</t>
  </si>
  <si>
    <t>KAMIZELA Julia</t>
  </si>
  <si>
    <t>Z/0095/18</t>
  </si>
  <si>
    <t>KAMIZELA</t>
  </si>
  <si>
    <t>GOWOREK Michalina</t>
  </si>
  <si>
    <t>Z/0097/18</t>
  </si>
  <si>
    <t>GOWOREK</t>
  </si>
  <si>
    <t>GOŁOS Julia</t>
  </si>
  <si>
    <t>Z/0098/18</t>
  </si>
  <si>
    <t>GOŁOS</t>
  </si>
  <si>
    <t>GADKO Igor</t>
  </si>
  <si>
    <t>Z/0099/18</t>
  </si>
  <si>
    <t>GADKO</t>
  </si>
  <si>
    <t>DOMAŃSKA Antonina</t>
  </si>
  <si>
    <t>Z/0100/18</t>
  </si>
  <si>
    <t>DOMAŃSKA</t>
  </si>
  <si>
    <t>DARAŻ Zuzanna</t>
  </si>
  <si>
    <t>Z/0101/18</t>
  </si>
  <si>
    <t>DARAŻ</t>
  </si>
  <si>
    <t>BĄBOL Jan</t>
  </si>
  <si>
    <t>Z/0103/18</t>
  </si>
  <si>
    <t>BĄBOL</t>
  </si>
  <si>
    <t>ADAMIEC Amelia</t>
  </si>
  <si>
    <t>Z/0105/18</t>
  </si>
  <si>
    <t>ADAMIEC</t>
  </si>
  <si>
    <t>KAMIŃSKI Michał</t>
  </si>
  <si>
    <t>Z/0106/18</t>
  </si>
  <si>
    <t>KAMIŃSKI</t>
  </si>
  <si>
    <t>ŻYTKO Michał</t>
  </si>
  <si>
    <t>Z/0107/18</t>
  </si>
  <si>
    <t>ŻYTKO</t>
  </si>
  <si>
    <t>BRZOZOWSKI Kacper</t>
  </si>
  <si>
    <t>Z/0108/18</t>
  </si>
  <si>
    <t>BRZOZOWSKI</t>
  </si>
  <si>
    <t>KRZĘTOWSKA Marianna</t>
  </si>
  <si>
    <t>Z/0110/18</t>
  </si>
  <si>
    <t>KRZĘTOWSKA</t>
  </si>
  <si>
    <t>Marianna</t>
  </si>
  <si>
    <t>SP 104 Warszawa</t>
  </si>
  <si>
    <t>ŁOZIŃSKA Aleksandra</t>
  </si>
  <si>
    <t>Z/0112/18</t>
  </si>
  <si>
    <t>ŁOZIŃSKA</t>
  </si>
  <si>
    <t>MAŃKOWSKA Julia</t>
  </si>
  <si>
    <t>Z/0113/18</t>
  </si>
  <si>
    <t>MAŃKOWSKA</t>
  </si>
  <si>
    <t>MAŃKOWSKA Matylda</t>
  </si>
  <si>
    <t>Z/0114/18</t>
  </si>
  <si>
    <t>ZIENKIEWICZ Piotr</t>
  </si>
  <si>
    <t>Z/0116/18</t>
  </si>
  <si>
    <t>ZIENKIEWICZ</t>
  </si>
  <si>
    <t>300 warszawa</t>
  </si>
  <si>
    <t>BALCZERCZYK Patrycja</t>
  </si>
  <si>
    <t>Z/0117/18</t>
  </si>
  <si>
    <t>BALCZERCZYK</t>
  </si>
  <si>
    <t>BOKSZA Martyna</t>
  </si>
  <si>
    <t>Z/0118/18</t>
  </si>
  <si>
    <t>BOKSZA</t>
  </si>
  <si>
    <t>CYNIAK Filip</t>
  </si>
  <si>
    <t>Z/0119/18</t>
  </si>
  <si>
    <t>CYNIAK</t>
  </si>
  <si>
    <t>KACPRZAK Agata</t>
  </si>
  <si>
    <t>Z/0121/18</t>
  </si>
  <si>
    <t>KACPRZAK</t>
  </si>
  <si>
    <t>Agata</t>
  </si>
  <si>
    <t>KACZMARCZYK Zofia</t>
  </si>
  <si>
    <t>Z/0122/18</t>
  </si>
  <si>
    <t>LIS Maja</t>
  </si>
  <si>
    <t>Z/0123/18</t>
  </si>
  <si>
    <t>NOWAK Klementyna</t>
  </si>
  <si>
    <t>Z/0124/18</t>
  </si>
  <si>
    <t>NOWAK</t>
  </si>
  <si>
    <t>Klementyna</t>
  </si>
  <si>
    <t>SP 7 Tomaszów Mazowiecki</t>
  </si>
  <si>
    <t>STANKIEWICZ Julia</t>
  </si>
  <si>
    <t>Z/0125/18</t>
  </si>
  <si>
    <t>STANKIEWICZ</t>
  </si>
  <si>
    <t>SP1 Tomaszów-Maz</t>
  </si>
  <si>
    <t>ZDRALEWICZ Dominika</t>
  </si>
  <si>
    <t>Z/0126/18</t>
  </si>
  <si>
    <t>ZDRALEWICZ</t>
  </si>
  <si>
    <t>KLUF Nadia</t>
  </si>
  <si>
    <t>Z/0127/18</t>
  </si>
  <si>
    <t>KLUF</t>
  </si>
  <si>
    <t>Nadia</t>
  </si>
  <si>
    <t>BALCZERCZYK Dawid</t>
  </si>
  <si>
    <t>Z/0128/18</t>
  </si>
  <si>
    <t>Dawid</t>
  </si>
  <si>
    <t>BIELAS Klaudia</t>
  </si>
  <si>
    <t>Z/0129/18</t>
  </si>
  <si>
    <t>BIELAS</t>
  </si>
  <si>
    <t>Klaudia</t>
  </si>
  <si>
    <t>BIELAS Mikołaj</t>
  </si>
  <si>
    <t>Z/0130/18</t>
  </si>
  <si>
    <t>OFICJALSKI Gaweł</t>
  </si>
  <si>
    <t>Z/0131/18</t>
  </si>
  <si>
    <t>OFICJALSKI</t>
  </si>
  <si>
    <t>Gaweł</t>
  </si>
  <si>
    <t>BARSZCZEWSKA Helena</t>
  </si>
  <si>
    <t>Z/0133/18</t>
  </si>
  <si>
    <t>BARSZCZEWSKA</t>
  </si>
  <si>
    <t>Helena</t>
  </si>
  <si>
    <t>SP im. Płk. Stanisława Królickiego Izabeljn</t>
  </si>
  <si>
    <t>BLINOW Julia</t>
  </si>
  <si>
    <t>Z/0134/18</t>
  </si>
  <si>
    <t>BLINOW</t>
  </si>
  <si>
    <t>SP 3 Otwock</t>
  </si>
  <si>
    <t>BLINOW Maria</t>
  </si>
  <si>
    <t>Z/0135/18</t>
  </si>
  <si>
    <t>Przedszkole nr 15 w Otwocku</t>
  </si>
  <si>
    <t>DYMKOWSKA Urszula</t>
  </si>
  <si>
    <t>Z/0136/18</t>
  </si>
  <si>
    <t>DYMKOWSKA</t>
  </si>
  <si>
    <t>Urszula</t>
  </si>
  <si>
    <t>SP 271 Warszawa</t>
  </si>
  <si>
    <t>HAJDUK Joanna</t>
  </si>
  <si>
    <t>Z/0137/18</t>
  </si>
  <si>
    <t>HAJDUK</t>
  </si>
  <si>
    <t>Joanna</t>
  </si>
  <si>
    <t>PISAREK Bartosz</t>
  </si>
  <si>
    <t>JABŁOŃSKA Marianna</t>
  </si>
  <si>
    <t>Z/0138/18</t>
  </si>
  <si>
    <t>JABŁOŃSKA</t>
  </si>
  <si>
    <t>JABŁOŃSKA Zuzanna</t>
  </si>
  <si>
    <t>Z/0139/18</t>
  </si>
  <si>
    <t>KINAL Tymon</t>
  </si>
  <si>
    <t>Z/0140/18</t>
  </si>
  <si>
    <t>KINAL</t>
  </si>
  <si>
    <t>Tymon</t>
  </si>
  <si>
    <t>KURAMOCHI Emil</t>
  </si>
  <si>
    <t>Z/0141/18</t>
  </si>
  <si>
    <t>KURAMOCHI</t>
  </si>
  <si>
    <t>Emil</t>
  </si>
  <si>
    <t>Waldorfska SP nr 71</t>
  </si>
  <si>
    <t>SZEWCZYK Victoria</t>
  </si>
  <si>
    <t>Z/0143/18</t>
  </si>
  <si>
    <t>SZEWCZYK</t>
  </si>
  <si>
    <t>Victoria</t>
  </si>
  <si>
    <t>SP 212 Warszawa</t>
  </si>
  <si>
    <t>SZOMBARA Zofia</t>
  </si>
  <si>
    <t>Z/0144/18</t>
  </si>
  <si>
    <t>SZOMBARA</t>
  </si>
  <si>
    <t>PLUTA Antoni</t>
  </si>
  <si>
    <t>Z/0147/18</t>
  </si>
  <si>
    <t>PLUTA</t>
  </si>
  <si>
    <t>KORNELUK Artur</t>
  </si>
  <si>
    <t>Z/0148/18</t>
  </si>
  <si>
    <t>KORNELUK</t>
  </si>
  <si>
    <t>FIJAŁKOWSKA Natalia</t>
  </si>
  <si>
    <t>Z/0149/18</t>
  </si>
  <si>
    <t>FIJAŁKOWSKA</t>
  </si>
  <si>
    <t>NIEPOŁOMSKI Patryk</t>
  </si>
  <si>
    <t>Z/0150/18</t>
  </si>
  <si>
    <t>NIEPOŁOMSKI</t>
  </si>
  <si>
    <t>DŁUGI Adrian</t>
  </si>
  <si>
    <t>Z/0151/18</t>
  </si>
  <si>
    <t>DŁUGI</t>
  </si>
  <si>
    <t>LOMS Zakopane</t>
  </si>
  <si>
    <t>STEFANOWSKI Mateusz</t>
  </si>
  <si>
    <t>Z/0152/18</t>
  </si>
  <si>
    <t>STEFANOWSKI</t>
  </si>
  <si>
    <t>WRÓBLEWSKI Tomasz</t>
  </si>
  <si>
    <t>NOWAK Jakub</t>
  </si>
  <si>
    <t>Z/0154/18</t>
  </si>
  <si>
    <t>WAŚ Artur</t>
  </si>
  <si>
    <t>Z/0155/18</t>
  </si>
  <si>
    <t>WAŚ</t>
  </si>
  <si>
    <t>GALACH Krzysztof</t>
  </si>
  <si>
    <t>Z/0157/18</t>
  </si>
  <si>
    <t>GALACH</t>
  </si>
  <si>
    <t>GRZEŚKOWIAK Maja</t>
  </si>
  <si>
    <t>Z/0160/18</t>
  </si>
  <si>
    <t>GRZEŚKOWIAK</t>
  </si>
  <si>
    <t>NIEWOLA Monika</t>
  </si>
  <si>
    <t>Z/0163/18</t>
  </si>
  <si>
    <t>NIEWOLA</t>
  </si>
  <si>
    <t>Monika</t>
  </si>
  <si>
    <t>KWAŚNIAK Nikola</t>
  </si>
  <si>
    <t>Z/0166/18</t>
  </si>
  <si>
    <t>KWAŚNIAK</t>
  </si>
  <si>
    <t>KLIMCZAK Hubert</t>
  </si>
  <si>
    <t>Z/0168/18</t>
  </si>
  <si>
    <t>KLIMCZAK</t>
  </si>
  <si>
    <t>HRYNIEWICZ Tymon</t>
  </si>
  <si>
    <t>Z/0170/18</t>
  </si>
  <si>
    <t>HRYNIEWICZ</t>
  </si>
  <si>
    <t>BOROWIECKI Ireneusz</t>
  </si>
  <si>
    <t>POPŁAWSKI Oskar</t>
  </si>
  <si>
    <t>Z/0171/18</t>
  </si>
  <si>
    <t>POPŁAWSKI</t>
  </si>
  <si>
    <t>MIECZKOWSKA Zofia</t>
  </si>
  <si>
    <t>Z/0172/18</t>
  </si>
  <si>
    <t>MIECZKOWSKA</t>
  </si>
  <si>
    <t>UKS Giżycko</t>
  </si>
  <si>
    <t>SP Pozezdrze</t>
  </si>
  <si>
    <t>MAKSYMIUK Jolanta</t>
  </si>
  <si>
    <t>PAWŁOWSKA Debora</t>
  </si>
  <si>
    <t>Z/0173/18</t>
  </si>
  <si>
    <t>Debora</t>
  </si>
  <si>
    <t>SP 1 Giżycko</t>
  </si>
  <si>
    <t>SMĘDZIK Milena</t>
  </si>
  <si>
    <t>Z/0174/18</t>
  </si>
  <si>
    <t>SMĘDZIK</t>
  </si>
  <si>
    <t>KWIATKOWSKA Karolina</t>
  </si>
  <si>
    <t>Z/0175/18</t>
  </si>
  <si>
    <t>MACIEJEWSKA Wiktoria</t>
  </si>
  <si>
    <t>Z/0176/18</t>
  </si>
  <si>
    <t>DASZUTA Daria</t>
  </si>
  <si>
    <t>Z/0177/18</t>
  </si>
  <si>
    <t>DASZUTA</t>
  </si>
  <si>
    <t>Daria</t>
  </si>
  <si>
    <t>WĘCŁAWEK Marcel</t>
  </si>
  <si>
    <t>Z/0178/18</t>
  </si>
  <si>
    <t>Marcel</t>
  </si>
  <si>
    <t>LIPIŃSKI Jakub</t>
  </si>
  <si>
    <t>Z/0179/18</t>
  </si>
  <si>
    <t>LIPIŃSKI</t>
  </si>
  <si>
    <t>MAMCARZ Martyna</t>
  </si>
  <si>
    <t>Z/0180/18</t>
  </si>
  <si>
    <t>MAMCARZ</t>
  </si>
  <si>
    <t>MAMCARZ Mateusz</t>
  </si>
  <si>
    <t>Z/0181/18</t>
  </si>
  <si>
    <t>ZALEWSKA Judyta</t>
  </si>
  <si>
    <t>Z/0182/18</t>
  </si>
  <si>
    <t>ZALEWSKA</t>
  </si>
  <si>
    <t>SKARŻYŃSKA Maria</t>
  </si>
  <si>
    <t>Z/0183/18</t>
  </si>
  <si>
    <t>SKARŻYŃSKA</t>
  </si>
  <si>
    <t>RUTKOWSKA Zuzanna</t>
  </si>
  <si>
    <t>Z/0184/18</t>
  </si>
  <si>
    <t>RUTKOWSKA</t>
  </si>
  <si>
    <t>ROSKAL Daria</t>
  </si>
  <si>
    <t>Z/0185/18</t>
  </si>
  <si>
    <t>ROSKAL</t>
  </si>
  <si>
    <t>FALKOWSKA Weronika</t>
  </si>
  <si>
    <t>Z/0186/18</t>
  </si>
  <si>
    <t>FALKOWSKA</t>
  </si>
  <si>
    <t>DRĄGOWSKA Zuzanna</t>
  </si>
  <si>
    <t>Z/0187/18</t>
  </si>
  <si>
    <t>DRĄGOWSKA</t>
  </si>
  <si>
    <t>HARASIMCZUK Oliwia</t>
  </si>
  <si>
    <t>Z/0188/18</t>
  </si>
  <si>
    <t>HARASIMCZUK</t>
  </si>
  <si>
    <t>KARCZEWSKA Julia</t>
  </si>
  <si>
    <t>Z/0191/18</t>
  </si>
  <si>
    <t>KARCZEWSKA</t>
  </si>
  <si>
    <t>SP z Oddziałami Integracyjnymi nr 41</t>
  </si>
  <si>
    <t>CZECHOSKI Kacper</t>
  </si>
  <si>
    <t>Z/0192/18</t>
  </si>
  <si>
    <t>CZECHOSKI</t>
  </si>
  <si>
    <t>SP 319 im. Marii Kann</t>
  </si>
  <si>
    <t>SORENSON Abigail, hailey</t>
  </si>
  <si>
    <t>Z/0193/18</t>
  </si>
  <si>
    <t>SORENSON</t>
  </si>
  <si>
    <t>Abigail, hailey</t>
  </si>
  <si>
    <t>KULESZA Dariusz</t>
  </si>
  <si>
    <t>DEMIANIUK Zofia</t>
  </si>
  <si>
    <t>Z/0194/18</t>
  </si>
  <si>
    <t>ANDRZEJEWSKI Aleksander</t>
  </si>
  <si>
    <t>Z/0195/18</t>
  </si>
  <si>
    <t>ANDRZEJEWSKI</t>
  </si>
  <si>
    <t>BUSIŃSKA Aniela</t>
  </si>
  <si>
    <t>Z/0196/18</t>
  </si>
  <si>
    <t>BUSIŃSKA</t>
  </si>
  <si>
    <t>Aniela</t>
  </si>
  <si>
    <t>DOMBEK Franciszek</t>
  </si>
  <si>
    <t>Z/0197/18</t>
  </si>
  <si>
    <t>DOMBEK</t>
  </si>
  <si>
    <t>KOŚKO Maksymilian</t>
  </si>
  <si>
    <t>Z/0198/18</t>
  </si>
  <si>
    <t>KOŚKO</t>
  </si>
  <si>
    <t>Maksymilian</t>
  </si>
  <si>
    <t>MIEZIO Zofia</t>
  </si>
  <si>
    <t>Z/0199/18</t>
  </si>
  <si>
    <t>MIEZIO</t>
  </si>
  <si>
    <t>MOSKWA Nataniel</t>
  </si>
  <si>
    <t>Z/0200/18</t>
  </si>
  <si>
    <t>MOSKWA</t>
  </si>
  <si>
    <t>Nataniel</t>
  </si>
  <si>
    <t>KARDASZ Blanka</t>
  </si>
  <si>
    <t>Z/0201/18</t>
  </si>
  <si>
    <t>KARDASZ</t>
  </si>
  <si>
    <t>Blanka</t>
  </si>
  <si>
    <t>DYBIEC Kinga</t>
  </si>
  <si>
    <t>Z/0203/18</t>
  </si>
  <si>
    <t>DYBIEC</t>
  </si>
  <si>
    <t>SP 6</t>
  </si>
  <si>
    <t>BRZOZOWSKI Tomasz</t>
  </si>
  <si>
    <t>Z/0204/18</t>
  </si>
  <si>
    <t>CHARKIEWICZ Nikola</t>
  </si>
  <si>
    <t>Z/0205/18</t>
  </si>
  <si>
    <t>CHARKIEWICZ</t>
  </si>
  <si>
    <t>ETEL Szymon</t>
  </si>
  <si>
    <t>Z/0206/18</t>
  </si>
  <si>
    <t>ETEL</t>
  </si>
  <si>
    <t>FILIPCZUK-ŻAMOJDA Julia</t>
  </si>
  <si>
    <t>Z/0207/18</t>
  </si>
  <si>
    <t>FILIPCZUK-ŻAMOJDA</t>
  </si>
  <si>
    <t>GROCHOWSKA Bianka</t>
  </si>
  <si>
    <t>Z/0208/18</t>
  </si>
  <si>
    <t>GROCHOWSKA</t>
  </si>
  <si>
    <t>IWANIUK Oliwia</t>
  </si>
  <si>
    <t>Z/0209/18</t>
  </si>
  <si>
    <t>IWANIUK</t>
  </si>
  <si>
    <t>IZBICKI Franciszek</t>
  </si>
  <si>
    <t>Z/0210/18</t>
  </si>
  <si>
    <t>IZBICKI</t>
  </si>
  <si>
    <t>JAMIOŁKOWSKA Magdalena</t>
  </si>
  <si>
    <t>Z/0211/18</t>
  </si>
  <si>
    <t>JAMIOŁKOWSKA</t>
  </si>
  <si>
    <t>JEDYNASTY Dawid</t>
  </si>
  <si>
    <t>Z/0212/18</t>
  </si>
  <si>
    <t>JEDYNASTY</t>
  </si>
  <si>
    <t>KANIA Milena</t>
  </si>
  <si>
    <t>Z/0213/18</t>
  </si>
  <si>
    <t>KANIA</t>
  </si>
  <si>
    <t>KONONIUK Hanna</t>
  </si>
  <si>
    <t>Z/0214/18</t>
  </si>
  <si>
    <t>KONONIUK</t>
  </si>
  <si>
    <t>KWIATKOWSKI Patryk</t>
  </si>
  <si>
    <t>Z/0215/18</t>
  </si>
  <si>
    <t>KWIATKOWSKI</t>
  </si>
  <si>
    <t>MARKIEWICZ Dominika</t>
  </si>
  <si>
    <t>Z/0216/18</t>
  </si>
  <si>
    <t>MARKIEWICZ</t>
  </si>
  <si>
    <t>NOZDRYŃ Patryk</t>
  </si>
  <si>
    <t>Z/0217/18</t>
  </si>
  <si>
    <t>NOZDRYŃ</t>
  </si>
  <si>
    <t>PAWLUCZUK Daniel</t>
  </si>
  <si>
    <t>Z/0218/18</t>
  </si>
  <si>
    <t>PAWLUCZUK</t>
  </si>
  <si>
    <t>PERKOWSKA Alicja</t>
  </si>
  <si>
    <t>Z/0219/18</t>
  </si>
  <si>
    <t>PERKOWSKA</t>
  </si>
  <si>
    <t>POPŁAWSKA-TABORDA Aurelia</t>
  </si>
  <si>
    <t>Z/0220/18</t>
  </si>
  <si>
    <t>POPŁAWSKA-TABORDA</t>
  </si>
  <si>
    <t>Aurelia</t>
  </si>
  <si>
    <t>RUDZKA Lena</t>
  </si>
  <si>
    <t>Z/0221/18</t>
  </si>
  <si>
    <t>RUDZKA</t>
  </si>
  <si>
    <t>SAROSIEK Aleksander</t>
  </si>
  <si>
    <t>Z/0222/18</t>
  </si>
  <si>
    <t>SAROSIEK</t>
  </si>
  <si>
    <t>WASZKIEWICZ Anna</t>
  </si>
  <si>
    <t>Z/0223/18</t>
  </si>
  <si>
    <t>WASZKIEWICZ</t>
  </si>
  <si>
    <t>WOŹNIEWSKA Laura</t>
  </si>
  <si>
    <t>Z/0224/18</t>
  </si>
  <si>
    <t>WOŹNIEWSKA</t>
  </si>
  <si>
    <t>Laura</t>
  </si>
  <si>
    <t>LIETZAU Nicole</t>
  </si>
  <si>
    <t>Z/0225/18</t>
  </si>
  <si>
    <t>LIETZAU</t>
  </si>
  <si>
    <t>Nicole</t>
  </si>
  <si>
    <t>SOBOTA Patrycja</t>
  </si>
  <si>
    <t>Z/0226/18</t>
  </si>
  <si>
    <t>SOBOTA</t>
  </si>
  <si>
    <t>KMIECIK Wiesław</t>
  </si>
  <si>
    <t>MATUŁA Jagoda</t>
  </si>
  <si>
    <t>Z/0227/18</t>
  </si>
  <si>
    <t>MATUŁA</t>
  </si>
  <si>
    <t>II LO Sanok</t>
  </si>
  <si>
    <t>ZIĘCINA Natalia</t>
  </si>
  <si>
    <t>Z/0231/18</t>
  </si>
  <si>
    <t>ZIĘCINA</t>
  </si>
  <si>
    <t>BURKNAP-PIOTROWICZ Brajan</t>
  </si>
  <si>
    <t>Z/0232/18</t>
  </si>
  <si>
    <t>BURKNAP-PIOTROWICZ</t>
  </si>
  <si>
    <t>Brajan</t>
  </si>
  <si>
    <t>IWANICKA Lena</t>
  </si>
  <si>
    <t>Z/0234/18</t>
  </si>
  <si>
    <t>IWANICKA</t>
  </si>
  <si>
    <t>SP 10 Lubin</t>
  </si>
  <si>
    <t>KAŁKA Nikola</t>
  </si>
  <si>
    <t>Z/0235/18</t>
  </si>
  <si>
    <t>GLAPIŃSKA Agata</t>
  </si>
  <si>
    <t>Z/0236/18</t>
  </si>
  <si>
    <t>GLAPIŃSKA</t>
  </si>
  <si>
    <t>GRONOSTAJ Nadia</t>
  </si>
  <si>
    <t>Z/0238/18</t>
  </si>
  <si>
    <t>GRONOSTAJ</t>
  </si>
  <si>
    <t>KOPREK Dominik</t>
  </si>
  <si>
    <t>Z/0239/18</t>
  </si>
  <si>
    <t>KOPREK</t>
  </si>
  <si>
    <t>KOWALSKA Julia</t>
  </si>
  <si>
    <t>Z/0240/18</t>
  </si>
  <si>
    <t>KOWALSKA</t>
  </si>
  <si>
    <t>KUBACKI Antoni</t>
  </si>
  <si>
    <t>Z/0241/18</t>
  </si>
  <si>
    <t>KUBACKI</t>
  </si>
  <si>
    <t>MARCINIAK Wiktoria</t>
  </si>
  <si>
    <t>Z/0242/18</t>
  </si>
  <si>
    <t>WOŹNIAK Paulina</t>
  </si>
  <si>
    <t>Z/0244/18</t>
  </si>
  <si>
    <t>WOŹNIAK</t>
  </si>
  <si>
    <t>Paulina</t>
  </si>
  <si>
    <t>DYDEK Oliwia</t>
  </si>
  <si>
    <t>Z/0247/18</t>
  </si>
  <si>
    <t>DYDEK</t>
  </si>
  <si>
    <t>SP 4 Sanok</t>
  </si>
  <si>
    <t>DRWIĘGA Marek</t>
  </si>
  <si>
    <t>PYTLOWANY Maja</t>
  </si>
  <si>
    <t>Z/0248/18</t>
  </si>
  <si>
    <t>PYTLOWANY</t>
  </si>
  <si>
    <t>STAPIŃSKA Anna</t>
  </si>
  <si>
    <t>Z/0249/18</t>
  </si>
  <si>
    <t>STAPIŃSKA</t>
  </si>
  <si>
    <t>SP 1 Sanok</t>
  </si>
  <si>
    <t>BUDZIŃSKI Fabian</t>
  </si>
  <si>
    <t>Z/0256/18</t>
  </si>
  <si>
    <t>BUDZIŃSKI</t>
  </si>
  <si>
    <t>REBZDA Julia</t>
  </si>
  <si>
    <t>Z/0257/18</t>
  </si>
  <si>
    <t>REBZDA</t>
  </si>
  <si>
    <t>KORZENIEWSKI Andrzej</t>
  </si>
  <si>
    <t>Z/0258/18</t>
  </si>
  <si>
    <t>KORZENIEWSKI</t>
  </si>
  <si>
    <t>Andrzej</t>
  </si>
  <si>
    <t>ADAMCZEWSKI Jan</t>
  </si>
  <si>
    <t>Z/0259/18</t>
  </si>
  <si>
    <t>ADAMCZEWSKI</t>
  </si>
  <si>
    <t xml:space="preserve">SP 1 Zakopane </t>
  </si>
  <si>
    <t>WŁODARCZYK Łukasz</t>
  </si>
  <si>
    <t>Z/0260/18</t>
  </si>
  <si>
    <t>WŁODARCZYK</t>
  </si>
  <si>
    <t>Łukasz</t>
  </si>
  <si>
    <t>WICHER Bartłomiej</t>
  </si>
  <si>
    <t>Z/0261/18</t>
  </si>
  <si>
    <t>WICHER</t>
  </si>
  <si>
    <t>SZYMCZUK Laura</t>
  </si>
  <si>
    <t>Z/0262/18</t>
  </si>
  <si>
    <t>SZYMCZUK</t>
  </si>
  <si>
    <t>STABRYŁA Mikołaj</t>
  </si>
  <si>
    <t>Z/0263/18</t>
  </si>
  <si>
    <t>STABRYŁA</t>
  </si>
  <si>
    <t>IZBIAŃSKA Joanna</t>
  </si>
  <si>
    <t>Z/0265/18</t>
  </si>
  <si>
    <t>IZBIAŃSKA</t>
  </si>
  <si>
    <t>STYK Marzena</t>
  </si>
  <si>
    <t>Z/0266/18</t>
  </si>
  <si>
    <t>STYK</t>
  </si>
  <si>
    <t>Marzena</t>
  </si>
  <si>
    <t>SP 107 Warszawa</t>
  </si>
  <si>
    <t>ŁUCZEJKO Hanna</t>
  </si>
  <si>
    <t>Z/0268/18</t>
  </si>
  <si>
    <t>ŁUCZEJKO</t>
  </si>
  <si>
    <t>CZWERENKO Justyna</t>
  </si>
  <si>
    <t>Z/0270/18</t>
  </si>
  <si>
    <t>CZWERENKO</t>
  </si>
  <si>
    <t>Justyna</t>
  </si>
  <si>
    <t>LIP Weronika</t>
  </si>
  <si>
    <t>Z/0273/18</t>
  </si>
  <si>
    <t>LIP</t>
  </si>
  <si>
    <t>SYNOWIEC Tomasz</t>
  </si>
  <si>
    <t>Z/0278/18</t>
  </si>
  <si>
    <t>SYNOWIEC</t>
  </si>
  <si>
    <t>LIP Aleksandra</t>
  </si>
  <si>
    <t>Z/0279/18</t>
  </si>
  <si>
    <t>PIETRUSA Madlen</t>
  </si>
  <si>
    <t>Z/0281/18</t>
  </si>
  <si>
    <t>PIETRUSA</t>
  </si>
  <si>
    <t>Madlen</t>
  </si>
  <si>
    <t>FIGIEL Kamil</t>
  </si>
  <si>
    <t>Z/0283/18</t>
  </si>
  <si>
    <t>FIGIEL</t>
  </si>
  <si>
    <t>UKS przy ZSMS Zakopane</t>
  </si>
  <si>
    <t>KOSIŃSKA Martyna</t>
  </si>
  <si>
    <t>Z/0284/18</t>
  </si>
  <si>
    <t>KOSIŃSKA</t>
  </si>
  <si>
    <t>LEŚNIAK Patryk</t>
  </si>
  <si>
    <t>Z/0285/18</t>
  </si>
  <si>
    <t>LEŚNIAK</t>
  </si>
  <si>
    <t>GÓRA Natan</t>
  </si>
  <si>
    <t>Z/0288/18</t>
  </si>
  <si>
    <t>GÓRA</t>
  </si>
  <si>
    <t>Natan</t>
  </si>
  <si>
    <t>KRÓLICKA Julia</t>
  </si>
  <si>
    <t>Z/0289/18</t>
  </si>
  <si>
    <t>KRÓLICKA</t>
  </si>
  <si>
    <t>ZYGMUNT Karol</t>
  </si>
  <si>
    <t>Z/0290/18</t>
  </si>
  <si>
    <t>ZYGMUNT</t>
  </si>
  <si>
    <t>BOGOCZ Bianka</t>
  </si>
  <si>
    <t>Z/0291/18</t>
  </si>
  <si>
    <t>BOGOCZ</t>
  </si>
  <si>
    <t>GRZYWACZ Aleksander</t>
  </si>
  <si>
    <t>Z/0292/18</t>
  </si>
  <si>
    <t>GRZYWACZ</t>
  </si>
  <si>
    <t>KWAPISZ Szymon</t>
  </si>
  <si>
    <t>Z/0293/18</t>
  </si>
  <si>
    <t>KWAPISZ</t>
  </si>
  <si>
    <t>Sp 1 Tomaszów Mazowiecki</t>
  </si>
  <si>
    <t>JABŁOŃSKI Bruno</t>
  </si>
  <si>
    <t>Z/0294/18</t>
  </si>
  <si>
    <t>Bruno</t>
  </si>
  <si>
    <t>PAWLIK Julia</t>
  </si>
  <si>
    <t>Z/0298/18</t>
  </si>
  <si>
    <t>NEWECKA Aleksandra</t>
  </si>
  <si>
    <t>Z/0299/18</t>
  </si>
  <si>
    <t>NEWECKA</t>
  </si>
  <si>
    <t>Sp.im. Św. Franciszka</t>
  </si>
  <si>
    <t>BRYK Nikodem</t>
  </si>
  <si>
    <t>Z/0300/18</t>
  </si>
  <si>
    <t>BRYK</t>
  </si>
  <si>
    <t>Nikodem</t>
  </si>
  <si>
    <t>SP 25 Elbląg</t>
  </si>
  <si>
    <t>STOSIK Jan</t>
  </si>
  <si>
    <t>Z/0302/18</t>
  </si>
  <si>
    <t>STOSIK</t>
  </si>
  <si>
    <t>MANTORSKA Julia</t>
  </si>
  <si>
    <t>Z/0304/18</t>
  </si>
  <si>
    <t>MANTORSKA</t>
  </si>
  <si>
    <t>ZIENTARA Przemysław</t>
  </si>
  <si>
    <t>Z/0305/18</t>
  </si>
  <si>
    <t>ZIENTARA</t>
  </si>
  <si>
    <t>RAMSZ Grzegorz</t>
  </si>
  <si>
    <t>Z/0306/18</t>
  </si>
  <si>
    <t>RAMSZ</t>
  </si>
  <si>
    <t>Grzegorz</t>
  </si>
  <si>
    <t>RÓŻAK Jakub</t>
  </si>
  <si>
    <t>Z/0308/18</t>
  </si>
  <si>
    <t>RÓŻAK</t>
  </si>
  <si>
    <t>SP9 Zakopane</t>
  </si>
  <si>
    <t>GALICA Marcin</t>
  </si>
  <si>
    <t>Z/0309/18</t>
  </si>
  <si>
    <t>GALICA</t>
  </si>
  <si>
    <t>Marcin</t>
  </si>
  <si>
    <t>PĘKSA Marcin</t>
  </si>
  <si>
    <t>Z/0310/18</t>
  </si>
  <si>
    <t>PĘKSA</t>
  </si>
  <si>
    <t>SOBALA Oliwier</t>
  </si>
  <si>
    <t>Z/0311/18</t>
  </si>
  <si>
    <t>SOBALA</t>
  </si>
  <si>
    <t>Oliwier</t>
  </si>
  <si>
    <t>KACZOR Natasza</t>
  </si>
  <si>
    <t>Z/0312/18</t>
  </si>
  <si>
    <t>KACZOR</t>
  </si>
  <si>
    <t>Natasza</t>
  </si>
  <si>
    <t>SP 14 Lubin</t>
  </si>
  <si>
    <t>KACZOR Julia</t>
  </si>
  <si>
    <t>Z/0313/18</t>
  </si>
  <si>
    <t>NOWAK Olimpia</t>
  </si>
  <si>
    <t>Z/0314/18</t>
  </si>
  <si>
    <t>Olimpia</t>
  </si>
  <si>
    <t>SP 1 Wołów</t>
  </si>
  <si>
    <t>TOMCZAK Alicja</t>
  </si>
  <si>
    <t>Z/0315/18</t>
  </si>
  <si>
    <t>TOMCZAK</t>
  </si>
  <si>
    <t xml:space="preserve">SP nr. 1 w Polkowicach </t>
  </si>
  <si>
    <t>PAPIS Hania</t>
  </si>
  <si>
    <t>Z/0316/18</t>
  </si>
  <si>
    <t>PAPIS</t>
  </si>
  <si>
    <t>Hania</t>
  </si>
  <si>
    <t>KOBUS Agata</t>
  </si>
  <si>
    <t>Z/0317/18</t>
  </si>
  <si>
    <t>KOBUS</t>
  </si>
  <si>
    <t xml:space="preserve">SP NR 1 Góra </t>
  </si>
  <si>
    <t>KACZOR Amelia</t>
  </si>
  <si>
    <t>Z/0318/18</t>
  </si>
  <si>
    <t>BATOR Kryspin</t>
  </si>
  <si>
    <t>Z/0319/18</t>
  </si>
  <si>
    <t>BATOR</t>
  </si>
  <si>
    <t>KOSTRZEWSKA Antonina</t>
  </si>
  <si>
    <t>Z/0320/18</t>
  </si>
  <si>
    <t>WÓJCIK Maja</t>
  </si>
  <si>
    <t>Z/0321/18</t>
  </si>
  <si>
    <t>WÓJCIK</t>
  </si>
  <si>
    <t>WRONA Lena</t>
  </si>
  <si>
    <t>Z/0322/18</t>
  </si>
  <si>
    <t>WRONA</t>
  </si>
  <si>
    <t>WCISŁO Oliwier</t>
  </si>
  <si>
    <t>Z/0323/18</t>
  </si>
  <si>
    <t>WCISŁO</t>
  </si>
  <si>
    <t>Jaszkowa Dolna</t>
  </si>
  <si>
    <t>ZALEWSKA Agata</t>
  </si>
  <si>
    <t>Z/0324/18</t>
  </si>
  <si>
    <t>KIEREBIŃSKA Dominika</t>
  </si>
  <si>
    <t>Z/0326/18</t>
  </si>
  <si>
    <t>KIEREBIŃSKA</t>
  </si>
  <si>
    <t>SZYMAŃCZYK Anna</t>
  </si>
  <si>
    <t>Z/0327/18</t>
  </si>
  <si>
    <t>SZYMAŃCZYK</t>
  </si>
  <si>
    <t>SP Królowa Wola</t>
  </si>
  <si>
    <t>GÓRNICKA Maja</t>
  </si>
  <si>
    <t>Z/0328/18</t>
  </si>
  <si>
    <t>GÓRNICKA</t>
  </si>
  <si>
    <t>SP nr 23</t>
  </si>
  <si>
    <t>KOZYR Sofia</t>
  </si>
  <si>
    <t>Z/0329/18</t>
  </si>
  <si>
    <t>KOZYR</t>
  </si>
  <si>
    <t>Sofia</t>
  </si>
  <si>
    <t>SP 21 w Opolu</t>
  </si>
  <si>
    <t>BIEDRZYCKI Zbigniew</t>
  </si>
  <si>
    <t>Z/0330/18</t>
  </si>
  <si>
    <t>BIEDRZYCKI</t>
  </si>
  <si>
    <t>CHMIELEWSKI RAFAŁ</t>
  </si>
  <si>
    <t>Z/0334/18</t>
  </si>
  <si>
    <t>CHMIELEWSKI</t>
  </si>
  <si>
    <t>RAFAŁ</t>
  </si>
  <si>
    <t>CZUBIAK Kinga</t>
  </si>
  <si>
    <t>Z/0336/18</t>
  </si>
  <si>
    <t>CZUBIAK</t>
  </si>
  <si>
    <t>CZUBIAK Wiktor</t>
  </si>
  <si>
    <t>Z/0337/18</t>
  </si>
  <si>
    <t>KLEJS Patrycja</t>
  </si>
  <si>
    <t>Z/0338/18</t>
  </si>
  <si>
    <t>KLEJS</t>
  </si>
  <si>
    <t>KOWALCZYK Dawid</t>
  </si>
  <si>
    <t>Z/0339/18</t>
  </si>
  <si>
    <t>OLESIŃSKA Aleksandra</t>
  </si>
  <si>
    <t>Z/0341/18</t>
  </si>
  <si>
    <t>OLESIŃSKA</t>
  </si>
  <si>
    <t>MARKOWSKA Weronika</t>
  </si>
  <si>
    <t>Z/0342/18</t>
  </si>
  <si>
    <t>MARKOWSKA</t>
  </si>
  <si>
    <t>PAWŁOWICZ Mateusz</t>
  </si>
  <si>
    <t>Z/0343/18</t>
  </si>
  <si>
    <t>PAWŁOWICZ</t>
  </si>
  <si>
    <t>PIĄTEK Łukasz</t>
  </si>
  <si>
    <t>Z/0003/17</t>
  </si>
  <si>
    <t>PIĄTEK</t>
  </si>
  <si>
    <t xml:space="preserve">szkoła Podstawowa nr 7 </t>
  </si>
  <si>
    <t>BANACH Urszula</t>
  </si>
  <si>
    <t>Z/0004/17</t>
  </si>
  <si>
    <t>BANACH</t>
  </si>
  <si>
    <t>GĄTARSKA Aleksandra</t>
  </si>
  <si>
    <t>Z/0005/17</t>
  </si>
  <si>
    <t>GĄTARSKA</t>
  </si>
  <si>
    <t>MIERZEJEWSKA Julia</t>
  </si>
  <si>
    <t>Z/0006/17</t>
  </si>
  <si>
    <t>MIERZEJEWSKA</t>
  </si>
  <si>
    <t>RICHTER Aleksander</t>
  </si>
  <si>
    <t>Z/0007/17</t>
  </si>
  <si>
    <t>RICHTER</t>
  </si>
  <si>
    <t>SP 29 Olsztyn</t>
  </si>
  <si>
    <t>GÓRNICKI Piotr</t>
  </si>
  <si>
    <t>Z/0008/17</t>
  </si>
  <si>
    <t>GÓRNICKI</t>
  </si>
  <si>
    <t>DZIEDZIC Maria</t>
  </si>
  <si>
    <t>Z/0009/17</t>
  </si>
  <si>
    <t>DZIEDZIC</t>
  </si>
  <si>
    <t>GP Popów</t>
  </si>
  <si>
    <t>PAJĄK Bartosz</t>
  </si>
  <si>
    <t>Z/0010/17</t>
  </si>
  <si>
    <t>PAJĄK</t>
  </si>
  <si>
    <t>SP Domaniewice</t>
  </si>
  <si>
    <t>SKUPIEŃ Bernard</t>
  </si>
  <si>
    <t>Z/0013/17</t>
  </si>
  <si>
    <t>SKUPIEŃ</t>
  </si>
  <si>
    <t>Bernard</t>
  </si>
  <si>
    <t>sp6</t>
  </si>
  <si>
    <t>SAWICKI Albert</t>
  </si>
  <si>
    <t>Z/0014/17</t>
  </si>
  <si>
    <t>SAWICKI</t>
  </si>
  <si>
    <t>Albert</t>
  </si>
  <si>
    <t>ROGOWSKI Tymoteusz</t>
  </si>
  <si>
    <t>Z/0015/17</t>
  </si>
  <si>
    <t>ROGOWSKI</t>
  </si>
  <si>
    <t>Tymoteusz</t>
  </si>
  <si>
    <t>POPŁAWSKI-TABORDA Flavio</t>
  </si>
  <si>
    <t>Z/0016/17</t>
  </si>
  <si>
    <t>POPŁAWSKI-TABORDA</t>
  </si>
  <si>
    <t>Flavio</t>
  </si>
  <si>
    <t>PALENCEUSZ Patryk</t>
  </si>
  <si>
    <t>Z/0017/17</t>
  </si>
  <si>
    <t>MAJEWSKI Juliusz</t>
  </si>
  <si>
    <t>Z/0018/17</t>
  </si>
  <si>
    <t>MAJEWSKI</t>
  </si>
  <si>
    <t>Juliusz</t>
  </si>
  <si>
    <t>ŁASZCZ Michał</t>
  </si>
  <si>
    <t>Z/0019/17</t>
  </si>
  <si>
    <t>ŁASZCZ</t>
  </si>
  <si>
    <t>JABŁOŃSKI Bartłomiej</t>
  </si>
  <si>
    <t>Z/0021/17</t>
  </si>
  <si>
    <t>KONDRATOWICZ Oskar</t>
  </si>
  <si>
    <t>Z/0022/17</t>
  </si>
  <si>
    <t>KONDRATOWICZ</t>
  </si>
  <si>
    <t>SUJETA Maria</t>
  </si>
  <si>
    <t>Z/0023/17</t>
  </si>
  <si>
    <t>SUJETA</t>
  </si>
  <si>
    <t>SP 6 Białystok</t>
  </si>
  <si>
    <t>SKRZYPKOWSKA Hanna</t>
  </si>
  <si>
    <t>Z/0024/17</t>
  </si>
  <si>
    <t>SKRZYPKOWSKA</t>
  </si>
  <si>
    <t>CZELUSTA Julian</t>
  </si>
  <si>
    <t>Z/0025/17</t>
  </si>
  <si>
    <t>CZELUSTA</t>
  </si>
  <si>
    <t>Julian</t>
  </si>
  <si>
    <t>SIDOROWICZ Zuzanna</t>
  </si>
  <si>
    <t>Z/0026/17</t>
  </si>
  <si>
    <t>SIDOROWICZ</t>
  </si>
  <si>
    <t>CHILIMONIUK Kacper</t>
  </si>
  <si>
    <t>Z/0027/17</t>
  </si>
  <si>
    <t>CHILIMONIUK</t>
  </si>
  <si>
    <t>PERKOWSKA Dominika</t>
  </si>
  <si>
    <t>Z/0028/17</t>
  </si>
  <si>
    <t>MIKOŁAJUK Magdalena</t>
  </si>
  <si>
    <t>Z/0029/17</t>
  </si>
  <si>
    <t>MIKOŁAJUK</t>
  </si>
  <si>
    <t>KORZYŃSKA Lena</t>
  </si>
  <si>
    <t>Z/0030/17</t>
  </si>
  <si>
    <t>KORZYŃSKA</t>
  </si>
  <si>
    <t>KALINOWSKA Paulina</t>
  </si>
  <si>
    <t>Z/0031/17</t>
  </si>
  <si>
    <t>KALINOWSKA</t>
  </si>
  <si>
    <t>GIWER Maja</t>
  </si>
  <si>
    <t>Z/0033/17</t>
  </si>
  <si>
    <t>GIWER</t>
  </si>
  <si>
    <t>DEPUTAT Dominika</t>
  </si>
  <si>
    <t>Z/0034/17</t>
  </si>
  <si>
    <t>DEPUTAT</t>
  </si>
  <si>
    <t>CIULKIN Marcelina</t>
  </si>
  <si>
    <t>Z/0035/17</t>
  </si>
  <si>
    <t>CIULKIN</t>
  </si>
  <si>
    <t>Marcelina</t>
  </si>
  <si>
    <t>BOBIER Oliwia</t>
  </si>
  <si>
    <t>Z/0036/17</t>
  </si>
  <si>
    <t>BOBIER</t>
  </si>
  <si>
    <t>SP 22 Białystok</t>
  </si>
  <si>
    <t>SADOWSKI Adam</t>
  </si>
  <si>
    <t>MAJEWSKA Ada</t>
  </si>
  <si>
    <t>Z/0042/17</t>
  </si>
  <si>
    <t>MAJEWSKA</t>
  </si>
  <si>
    <t>Ada</t>
  </si>
  <si>
    <t>SMS Białystok</t>
  </si>
  <si>
    <t>PARCZEWSKA Karolina</t>
  </si>
  <si>
    <t>Z/0043/17</t>
  </si>
  <si>
    <t>PARCZEWSKA</t>
  </si>
  <si>
    <t>RADZIEJOWSKI Andrzej</t>
  </si>
  <si>
    <t>Z/0044/17</t>
  </si>
  <si>
    <t>RADZIEJOWSKI</t>
  </si>
  <si>
    <t>ŁAMASZ Adam</t>
  </si>
  <si>
    <t>Z/0051/17</t>
  </si>
  <si>
    <t>ŁAMASZ</t>
  </si>
  <si>
    <t>CHILIMONIUK Kinga</t>
  </si>
  <si>
    <t>Z/0052/17</t>
  </si>
  <si>
    <t>SP 22  Białystok</t>
  </si>
  <si>
    <t>FILIANOWICZ Filip</t>
  </si>
  <si>
    <t>Z/0053/17</t>
  </si>
  <si>
    <t>FILIANOWICZ</t>
  </si>
  <si>
    <t>SAGANEK Kamila</t>
  </si>
  <si>
    <t>Z/0054/17</t>
  </si>
  <si>
    <t>SAGANEK</t>
  </si>
  <si>
    <t>ZIELENKIEWICZ Natalia</t>
  </si>
  <si>
    <t>Z/0055/17</t>
  </si>
  <si>
    <t>ZIELENKIEWICZ</t>
  </si>
  <si>
    <t>ORCIUCH Magdalena</t>
  </si>
  <si>
    <t>Z/0056/17</t>
  </si>
  <si>
    <t>ORCIUCH</t>
  </si>
  <si>
    <t>RICHTER Sergiusz</t>
  </si>
  <si>
    <t>Z/0057/17</t>
  </si>
  <si>
    <t>GSŁ Czarne Pantery Giżycko</t>
  </si>
  <si>
    <t>RYSZ Maja</t>
  </si>
  <si>
    <t>Z/0061/17</t>
  </si>
  <si>
    <t>RYSZ</t>
  </si>
  <si>
    <t>GONTEK Tomasz</t>
  </si>
  <si>
    <t>Z/0062/17</t>
  </si>
  <si>
    <t>GONTEK</t>
  </si>
  <si>
    <t>SP 9 Sanok</t>
  </si>
  <si>
    <t>KRAWIEC Julita</t>
  </si>
  <si>
    <t>Z/0063/17</t>
  </si>
  <si>
    <t>KRAWIEC</t>
  </si>
  <si>
    <t>Julita</t>
  </si>
  <si>
    <t>GONTEK Martyna</t>
  </si>
  <si>
    <t>Z/0064/17</t>
  </si>
  <si>
    <t>BUDNA Julia</t>
  </si>
  <si>
    <t>Z/0066/17</t>
  </si>
  <si>
    <t>BUDNA</t>
  </si>
  <si>
    <t>JAKUBSKI Radosław</t>
  </si>
  <si>
    <t>Z/0067/17</t>
  </si>
  <si>
    <t>M-4</t>
  </si>
  <si>
    <t>JAKUBSKI</t>
  </si>
  <si>
    <t>BARAN Martyna</t>
  </si>
  <si>
    <t>Z/0070/17</t>
  </si>
  <si>
    <t>KWIATKOWSKI Norbert</t>
  </si>
  <si>
    <t>KARCZEWSKI Karol</t>
  </si>
  <si>
    <t>Z/0071/17</t>
  </si>
  <si>
    <t>KARCZEWSKI</t>
  </si>
  <si>
    <t>BILLER Weronika</t>
  </si>
  <si>
    <t>Z/0072/17</t>
  </si>
  <si>
    <t>BILLER</t>
  </si>
  <si>
    <t>Szkoła Podstawowa nr 7 Giżycko</t>
  </si>
  <si>
    <t xml:space="preserve">TRESZCZYNSKI Sławomir </t>
  </si>
  <si>
    <t>DRWIĘGA Marcel</t>
  </si>
  <si>
    <t>Z/0073/17</t>
  </si>
  <si>
    <t>DRWIĘGA</t>
  </si>
  <si>
    <t>MIECHURSKI Piotr</t>
  </si>
  <si>
    <t>Z/0075/17</t>
  </si>
  <si>
    <t>MIECHURSKI</t>
  </si>
  <si>
    <t>SP 10 Zakopane</t>
  </si>
  <si>
    <t>MIRZAŁEK Filip</t>
  </si>
  <si>
    <t>Z/0076/17</t>
  </si>
  <si>
    <t>MIRZAŁEK</t>
  </si>
  <si>
    <t>HOPPE Kacper</t>
  </si>
  <si>
    <t>Z/0078/17</t>
  </si>
  <si>
    <t>HOPPE</t>
  </si>
  <si>
    <t>RYCKE Roman</t>
  </si>
  <si>
    <t>TYBORSKA Amelia</t>
  </si>
  <si>
    <t>Z/0080/17</t>
  </si>
  <si>
    <t>TYBORSKA</t>
  </si>
  <si>
    <t>SP 30 Olsztyn</t>
  </si>
  <si>
    <t>ANTONOWICZ Patrycja</t>
  </si>
  <si>
    <t>Z/0081/17</t>
  </si>
  <si>
    <t>ANTONOWICZ</t>
  </si>
  <si>
    <t>ANTONOWICZ Alicja</t>
  </si>
  <si>
    <t>Z/0082/17</t>
  </si>
  <si>
    <t>SOBCZAK Bartłomiej</t>
  </si>
  <si>
    <t>Z/0084/17</t>
  </si>
  <si>
    <t>SOBCZAK</t>
  </si>
  <si>
    <t>Szkoła Podstawowa nr 7</t>
  </si>
  <si>
    <t>PUŁECKA Nina</t>
  </si>
  <si>
    <t>Z/0090/17</t>
  </si>
  <si>
    <t>PUŁECKA</t>
  </si>
  <si>
    <t>Nina</t>
  </si>
  <si>
    <t>GRZANECKI Miłosz</t>
  </si>
  <si>
    <t>Z/0092/17</t>
  </si>
  <si>
    <t>GRZANECKI</t>
  </si>
  <si>
    <t>SKORUPSKA Emilia</t>
  </si>
  <si>
    <t>Z/0095/17</t>
  </si>
  <si>
    <t>SKORUPSKA</t>
  </si>
  <si>
    <t>SP 3 Milanówek</t>
  </si>
  <si>
    <t>SCHODNIK Gabriela</t>
  </si>
  <si>
    <t>Z/0096/17</t>
  </si>
  <si>
    <t>SCHODNIK</t>
  </si>
  <si>
    <t>MIŃKOWSKA Natalia</t>
  </si>
  <si>
    <t>Z/0097/17</t>
  </si>
  <si>
    <t>MIŃKOWSKA</t>
  </si>
  <si>
    <t>MARZYŃSKA Gloria</t>
  </si>
  <si>
    <t>Z/0098/17</t>
  </si>
  <si>
    <t>MARZYŃSKA</t>
  </si>
  <si>
    <t>Gloria</t>
  </si>
  <si>
    <t>GRIŃKOW Zofia</t>
  </si>
  <si>
    <t>Z/0099/17</t>
  </si>
  <si>
    <t>GRIŃKOW</t>
  </si>
  <si>
    <t>DANIELIK Paula</t>
  </si>
  <si>
    <t>Z/0101/17</t>
  </si>
  <si>
    <t>Paula</t>
  </si>
  <si>
    <t>GASYNA Maria</t>
  </si>
  <si>
    <t>Z/0102/17</t>
  </si>
  <si>
    <t>GASYNA</t>
  </si>
  <si>
    <t>KOZAR Kaja</t>
  </si>
  <si>
    <t>Z/0105/17</t>
  </si>
  <si>
    <t>KOZAR</t>
  </si>
  <si>
    <t>POLAK Julia</t>
  </si>
  <si>
    <t>Z/0106/17</t>
  </si>
  <si>
    <t>SP Ujazd</t>
  </si>
  <si>
    <t>POLAK Kinga</t>
  </si>
  <si>
    <t>Z/0107/17</t>
  </si>
  <si>
    <t>SP Komorów</t>
  </si>
  <si>
    <t>POLAK Roksana</t>
  </si>
  <si>
    <t>Z/0109/17</t>
  </si>
  <si>
    <t>WULS Ismena</t>
  </si>
  <si>
    <t>Z/0112/17</t>
  </si>
  <si>
    <t>WULS</t>
  </si>
  <si>
    <t>Ismena</t>
  </si>
  <si>
    <t>LENARCIK Bartłomiej</t>
  </si>
  <si>
    <t>Z/0114/17</t>
  </si>
  <si>
    <t>LENARCIK</t>
  </si>
  <si>
    <t>SMEJDA Iga</t>
  </si>
  <si>
    <t>Z/0116/17</t>
  </si>
  <si>
    <t>SMEJDA</t>
  </si>
  <si>
    <t>KRZYŻAŃSKA Joanna</t>
  </si>
  <si>
    <t>Z/0117/17</t>
  </si>
  <si>
    <t>KRZYŻAŃSKA</t>
  </si>
  <si>
    <t>BIAŁECKA Malwina</t>
  </si>
  <si>
    <t>Z/0118/17</t>
  </si>
  <si>
    <t>BIAŁECKA</t>
  </si>
  <si>
    <t>DZIUBAŁTOWSKA Patrycja</t>
  </si>
  <si>
    <t>Z/0119/17</t>
  </si>
  <si>
    <t>DZIUBAŁTOWSKA</t>
  </si>
  <si>
    <t>HALBRYT Dominika</t>
  </si>
  <si>
    <t>Z/0121/17</t>
  </si>
  <si>
    <t>HALBRYT</t>
  </si>
  <si>
    <t>MALICZOWSKI Roch</t>
  </si>
  <si>
    <t>Z/0123/17</t>
  </si>
  <si>
    <t>MALICZOWSKI</t>
  </si>
  <si>
    <t>Roch</t>
  </si>
  <si>
    <t>SP 2 Sanok</t>
  </si>
  <si>
    <t>AMBROZIK Oliwier</t>
  </si>
  <si>
    <t>Z/0124/17</t>
  </si>
  <si>
    <t>AMBROZIK</t>
  </si>
  <si>
    <t>BORKOWSKI Piotr</t>
  </si>
  <si>
    <t>Z/0125/17</t>
  </si>
  <si>
    <t>BORKOWSKI</t>
  </si>
  <si>
    <t>SP Smardzewice</t>
  </si>
  <si>
    <t>CZAPNIK Aleksandra</t>
  </si>
  <si>
    <t>Z/0126/17</t>
  </si>
  <si>
    <t>CZAPNIK</t>
  </si>
  <si>
    <t>SP Wiaderno</t>
  </si>
  <si>
    <t>BERNACKA Agnieszka</t>
  </si>
  <si>
    <t>Z/0128/17</t>
  </si>
  <si>
    <t>BERNACKA</t>
  </si>
  <si>
    <t>RUSEK Amelia</t>
  </si>
  <si>
    <t>Z/0129/17</t>
  </si>
  <si>
    <t>RUSEK</t>
  </si>
  <si>
    <t>WEŁNICKI Mateusz</t>
  </si>
  <si>
    <t>Z/0130/17</t>
  </si>
  <si>
    <t>WEŁNICKI</t>
  </si>
  <si>
    <t>SP 273 Warszawa</t>
  </si>
  <si>
    <t>MARCINIAK Dorota</t>
  </si>
  <si>
    <t>Z/0131/17</t>
  </si>
  <si>
    <t>Dorota</t>
  </si>
  <si>
    <t>ZAJCZYK Wiktoria</t>
  </si>
  <si>
    <t>Z/0136/17</t>
  </si>
  <si>
    <t>ZAJCZYK</t>
  </si>
  <si>
    <t>Sp1 Białystok</t>
  </si>
  <si>
    <t>RUTKOWSKA Gabriela</t>
  </si>
  <si>
    <t>Z/0137/17</t>
  </si>
  <si>
    <t>MAZIARZ Szymon</t>
  </si>
  <si>
    <t>Z/0138/17</t>
  </si>
  <si>
    <t>MAZIARZ</t>
  </si>
  <si>
    <t>MĄDRY Krzysztof</t>
  </si>
  <si>
    <t>Z/0139/17</t>
  </si>
  <si>
    <t>MĄDRY</t>
  </si>
  <si>
    <t>MĄDRY Wojciech</t>
  </si>
  <si>
    <t>Z/0140/17</t>
  </si>
  <si>
    <t>MAJEWSKA Laura</t>
  </si>
  <si>
    <t>Z/0141/17</t>
  </si>
  <si>
    <t>GŁOWACKI Karol</t>
  </si>
  <si>
    <t>Z/0144/17</t>
  </si>
  <si>
    <t>GŁOWACKI</t>
  </si>
  <si>
    <t>BUZUN Anna</t>
  </si>
  <si>
    <t>Z/0145/17</t>
  </si>
  <si>
    <t>BUZUN</t>
  </si>
  <si>
    <t>WALASIK Weronika</t>
  </si>
  <si>
    <t>Z/0147/17</t>
  </si>
  <si>
    <t>WALASIK</t>
  </si>
  <si>
    <t>MAZUREK Mateusz</t>
  </si>
  <si>
    <t>Z/0148/17</t>
  </si>
  <si>
    <t>SULEJ Julia</t>
  </si>
  <si>
    <t>Z/0150/17</t>
  </si>
  <si>
    <t>SULEJ</t>
  </si>
  <si>
    <t>WOŹNIAK Hania</t>
  </si>
  <si>
    <t>Z/0151/17</t>
  </si>
  <si>
    <t>RUCZYŃSKI Arkadiusz</t>
  </si>
  <si>
    <t>Z/0153/17</t>
  </si>
  <si>
    <t>RUCZYŃSKI</t>
  </si>
  <si>
    <t>Arkadiusz</t>
  </si>
  <si>
    <t>FALKOWSKA Anna</t>
  </si>
  <si>
    <t>Z/0157/17</t>
  </si>
  <si>
    <t>MACEWICZ Jerzy</t>
  </si>
  <si>
    <t>Z/0158/17</t>
  </si>
  <si>
    <t>MACEWICZ</t>
  </si>
  <si>
    <t>Jerzy</t>
  </si>
  <si>
    <t>BORZUTA Aleksandra</t>
  </si>
  <si>
    <t>Z/0161/17</t>
  </si>
  <si>
    <t>BORZUTA</t>
  </si>
  <si>
    <t>BANASZCZYK Joanna</t>
  </si>
  <si>
    <t>Z/0162/17</t>
  </si>
  <si>
    <t>BANASZCZYK</t>
  </si>
  <si>
    <t>SP 364 Warszawa</t>
  </si>
  <si>
    <t>HUSAK Krzysztof</t>
  </si>
  <si>
    <t>Z/0163/17</t>
  </si>
  <si>
    <t>HUSAK</t>
  </si>
  <si>
    <t>FEDOROWICZ Karol</t>
  </si>
  <si>
    <t>Z/0164/17</t>
  </si>
  <si>
    <t>FEDOROWICZ</t>
  </si>
  <si>
    <t>ŁOJAS Daniel</t>
  </si>
  <si>
    <t>Z/0165/17</t>
  </si>
  <si>
    <t>STOPKA Martyna</t>
  </si>
  <si>
    <t>Z/0167/17</t>
  </si>
  <si>
    <t>STOPKA</t>
  </si>
  <si>
    <t>HERBUT Agnieszka</t>
  </si>
  <si>
    <t>Z/0172/17</t>
  </si>
  <si>
    <t>HERBUT</t>
  </si>
  <si>
    <t>DWOJAK Karolina</t>
  </si>
  <si>
    <t>Z/0174/17</t>
  </si>
  <si>
    <t>DWOJAK</t>
  </si>
  <si>
    <t>SP Miłkowice</t>
  </si>
  <si>
    <t>BUDZAN Lena</t>
  </si>
  <si>
    <t>Z/0176/17</t>
  </si>
  <si>
    <t>BUDZAN</t>
  </si>
  <si>
    <t>SADOWSKA Natalia</t>
  </si>
  <si>
    <t>Z/0178/17</t>
  </si>
  <si>
    <t>SADOWSKA</t>
  </si>
  <si>
    <t>SADOWSKA Lena</t>
  </si>
  <si>
    <t>Z/0179/17</t>
  </si>
  <si>
    <t>KOTFASIŃSKA Zofia</t>
  </si>
  <si>
    <t>Z/0183/17</t>
  </si>
  <si>
    <t>KOTFASIŃSKA</t>
  </si>
  <si>
    <t>SOWA Natan</t>
  </si>
  <si>
    <t>Z/0190/17</t>
  </si>
  <si>
    <t>SOWA</t>
  </si>
  <si>
    <t>SPMS Zakopane</t>
  </si>
  <si>
    <t>JELONEK Kamil</t>
  </si>
  <si>
    <t>Z/0191/17</t>
  </si>
  <si>
    <t>JELONEK</t>
  </si>
  <si>
    <t>ZAJ,ĄC Emilia</t>
  </si>
  <si>
    <t>Z/0194/17</t>
  </si>
  <si>
    <t>ZAJ,ĄC</t>
  </si>
  <si>
    <t>SP 8 Sanok</t>
  </si>
  <si>
    <t>MICHAŁOWSKA Amelia</t>
  </si>
  <si>
    <t>Z/0198/17</t>
  </si>
  <si>
    <t>MICHAŁOWSKA</t>
  </si>
  <si>
    <t>GAJDAMOWICZ Julia</t>
  </si>
  <si>
    <t>Z/0206/17</t>
  </si>
  <si>
    <t>GAJDAMOWICZ</t>
  </si>
  <si>
    <t>MICHALSKA Milena</t>
  </si>
  <si>
    <t>Z/0207/17</t>
  </si>
  <si>
    <t>PASZKOWSKA Magdalena</t>
  </si>
  <si>
    <t>Z/0208/17</t>
  </si>
  <si>
    <t>PASZKOWSKA</t>
  </si>
  <si>
    <t>SP 10</t>
  </si>
  <si>
    <t>MARCINIAK Eryk</t>
  </si>
  <si>
    <t>Z/0209/17</t>
  </si>
  <si>
    <t xml:space="preserve">WAWNIKIEWICZ - KASPRZYK </t>
  </si>
  <si>
    <t>CHACHUŁA Wiktor</t>
  </si>
  <si>
    <t>Z/0210/17</t>
  </si>
  <si>
    <t>CHACHUŁA</t>
  </si>
  <si>
    <t>BORKOWSKA Julia</t>
  </si>
  <si>
    <t>Z/0211/17</t>
  </si>
  <si>
    <t>CHACHUŁA Natalia</t>
  </si>
  <si>
    <t>Z/0212/17</t>
  </si>
  <si>
    <t>GRZELAK Andrzej</t>
  </si>
  <si>
    <t>Z/0213/17</t>
  </si>
  <si>
    <t>GRZELAK</t>
  </si>
  <si>
    <t>SSP 23 Grodzisk Mazowiecki</t>
  </si>
  <si>
    <t>KLONOWSKI Mikołaj</t>
  </si>
  <si>
    <t>Z/0214/17</t>
  </si>
  <si>
    <t>KLONOWSKI</t>
  </si>
  <si>
    <t>SP Adamowizna</t>
  </si>
  <si>
    <t>GRABOWICZ Emilia</t>
  </si>
  <si>
    <t>Z/0215/17</t>
  </si>
  <si>
    <t>GRABOWICZ</t>
  </si>
  <si>
    <t>KONECKA Wiktoria</t>
  </si>
  <si>
    <t>Z/0220/17</t>
  </si>
  <si>
    <t>KONECKA</t>
  </si>
  <si>
    <t>PIĄTEK Zofia</t>
  </si>
  <si>
    <t>Z/0225/17</t>
  </si>
  <si>
    <t>SAKOWICZ Milena</t>
  </si>
  <si>
    <t>Z/0226/17</t>
  </si>
  <si>
    <t>WAWER Julia</t>
  </si>
  <si>
    <t>Z/0228/17</t>
  </si>
  <si>
    <t>WAWER</t>
  </si>
  <si>
    <t>KRYŚ Weronika</t>
  </si>
  <si>
    <t>Z/0233/17</t>
  </si>
  <si>
    <t>KRYŚ</t>
  </si>
  <si>
    <t>UTNICKA Julia</t>
  </si>
  <si>
    <t>Z/0235/17</t>
  </si>
  <si>
    <t>UTNICKA</t>
  </si>
  <si>
    <t>KORCZAK Julia</t>
  </si>
  <si>
    <t>Z/0240/17</t>
  </si>
  <si>
    <t>KORCZAK</t>
  </si>
  <si>
    <t>BRZOZOWSKA Wiktoria</t>
  </si>
  <si>
    <t>Z/0241/17</t>
  </si>
  <si>
    <t>BRZOZOWSKA</t>
  </si>
  <si>
    <t>MALINOWSKA Małgorzata</t>
  </si>
  <si>
    <t>Z/0243/17</t>
  </si>
  <si>
    <t>MALINOWSKA</t>
  </si>
  <si>
    <t>PAŃCZYSZYN Amelia</t>
  </si>
  <si>
    <t>Z/0004/16</t>
  </si>
  <si>
    <t>PAŃCZYSZYN</t>
  </si>
  <si>
    <t>OSTROWSKA Antonina</t>
  </si>
  <si>
    <t>Z/0005/16</t>
  </si>
  <si>
    <t>OSTROWSKA</t>
  </si>
  <si>
    <t>JABŁOŃSKA Aleksandra</t>
  </si>
  <si>
    <t>Z/0006/16</t>
  </si>
  <si>
    <t>BOOS Milena</t>
  </si>
  <si>
    <t>Z/0007/16</t>
  </si>
  <si>
    <t>BOOS</t>
  </si>
  <si>
    <t>SP 2 Polanica-Zdrój</t>
  </si>
  <si>
    <t>BEDNARZ Jakub</t>
  </si>
  <si>
    <t>Z/0008/16</t>
  </si>
  <si>
    <t>BEDNARZ</t>
  </si>
  <si>
    <t>FINC Natalia</t>
  </si>
  <si>
    <t>Z/0009/16</t>
  </si>
  <si>
    <t>FINC</t>
  </si>
  <si>
    <t>BURZYKOWSKI Dawid</t>
  </si>
  <si>
    <t>Z/0010/16</t>
  </si>
  <si>
    <t>M-3</t>
  </si>
  <si>
    <t>BURZYKOWSKI</t>
  </si>
  <si>
    <t>PALKA Szymon</t>
  </si>
  <si>
    <t>Z/0012/16</t>
  </si>
  <si>
    <t>PALKA</t>
  </si>
  <si>
    <t>ROCKA Maja</t>
  </si>
  <si>
    <t>Z/0014/16</t>
  </si>
  <si>
    <t>ROCKA</t>
  </si>
  <si>
    <t>WINIARSKI Patryk</t>
  </si>
  <si>
    <t>Z/0016/16</t>
  </si>
  <si>
    <t>WINIARSKI</t>
  </si>
  <si>
    <t>GP Domaniewice</t>
  </si>
  <si>
    <t>SIATKOWSKI Paweł</t>
  </si>
  <si>
    <t>Z/0017/16</t>
  </si>
  <si>
    <t>SIATKOWSKI</t>
  </si>
  <si>
    <t>JANASZ Kacper</t>
  </si>
  <si>
    <t>Z/0018/16</t>
  </si>
  <si>
    <t>JANASZ</t>
  </si>
  <si>
    <t>PERZYŃSKA Julia</t>
  </si>
  <si>
    <t>Z/0019/16</t>
  </si>
  <si>
    <t>GRZĘDZIELEWSKA Natalia</t>
  </si>
  <si>
    <t>Z/0020/16</t>
  </si>
  <si>
    <t>GRZĘDZIELEWSKA</t>
  </si>
  <si>
    <t>GP Ciechanów</t>
  </si>
  <si>
    <t>GRZĘDZIELEWSKA Patrycja</t>
  </si>
  <si>
    <t>Z/0021/16</t>
  </si>
  <si>
    <t>OZIEMKIEWICZ Magdalena</t>
  </si>
  <si>
    <t>Z/0024/16</t>
  </si>
  <si>
    <t>OZIEMKIEWICZ</t>
  </si>
  <si>
    <t>NOWAKOWSKA Amelia</t>
  </si>
  <si>
    <t>Z/0025/16</t>
  </si>
  <si>
    <t>NOWAKOWSKA</t>
  </si>
  <si>
    <t>KRAUSE Michał</t>
  </si>
  <si>
    <t>Z/0027/16</t>
  </si>
  <si>
    <t>KRAUSE</t>
  </si>
  <si>
    <t>SP 18 Elbląg</t>
  </si>
  <si>
    <t>KWARCIAK Maciej</t>
  </si>
  <si>
    <t>Z/0030/16</t>
  </si>
  <si>
    <t>KWARCIAK</t>
  </si>
  <si>
    <t>GISZKA Krystian</t>
  </si>
  <si>
    <t>Z/0031/16</t>
  </si>
  <si>
    <t>GISZKA</t>
  </si>
  <si>
    <t>GP 4</t>
  </si>
  <si>
    <t>HYDZIK Sebastian</t>
  </si>
  <si>
    <t>Z/0032/16</t>
  </si>
  <si>
    <t>HYDZIK</t>
  </si>
  <si>
    <t>Politechnika Opolska</t>
  </si>
  <si>
    <t>KOZŁOWSKA Nikola</t>
  </si>
  <si>
    <t>Z/0033/16</t>
  </si>
  <si>
    <t>KOZŁOWSKA</t>
  </si>
  <si>
    <t>WAWER Michalina</t>
  </si>
  <si>
    <t>Z/0038/16</t>
  </si>
  <si>
    <t>MARZYŃSKA Faustyna</t>
  </si>
  <si>
    <t>Z/0042/16</t>
  </si>
  <si>
    <t>Faustyna</t>
  </si>
  <si>
    <t>MARZYŃSKI Franciszek</t>
  </si>
  <si>
    <t>Z/0043/16</t>
  </si>
  <si>
    <t>MARZYŃSKI</t>
  </si>
  <si>
    <t>DĄBROWSKI Mateusz</t>
  </si>
  <si>
    <t>Z/0044/16</t>
  </si>
  <si>
    <t>GRZELKA Olga</t>
  </si>
  <si>
    <t>Z/0045/16</t>
  </si>
  <si>
    <t>GRZELKA</t>
  </si>
  <si>
    <t>JAROSZEWICZ Julia</t>
  </si>
  <si>
    <t>Z/0046/16</t>
  </si>
  <si>
    <t>JAROSZEWICZ</t>
  </si>
  <si>
    <t>DRABIK Maria</t>
  </si>
  <si>
    <t>Z/0050/16</t>
  </si>
  <si>
    <t>DRABIK</t>
  </si>
  <si>
    <t>SP Sióstr Niepokalanek 6</t>
  </si>
  <si>
    <t>LICHOSIK Mariusz</t>
  </si>
  <si>
    <t>GŁODOWSKI Bogdan</t>
  </si>
  <si>
    <t>Z/0058/16</t>
  </si>
  <si>
    <t>GŁODOWSKI</t>
  </si>
  <si>
    <t>Bogdan</t>
  </si>
  <si>
    <t>GABRYSZAK Marek</t>
  </si>
  <si>
    <t>Z/0060/16</t>
  </si>
  <si>
    <t>GABRYSZAK</t>
  </si>
  <si>
    <t>Marek</t>
  </si>
  <si>
    <t>KAPRUZIAK Aleksandra</t>
  </si>
  <si>
    <t>Z/0064/16</t>
  </si>
  <si>
    <t>KAPRUZIAK</t>
  </si>
  <si>
    <t>WÓJCIK Andżelika</t>
  </si>
  <si>
    <t>Z/0065/16</t>
  </si>
  <si>
    <t>Andżelika</t>
  </si>
  <si>
    <t>MRUGAŁA Urszula</t>
  </si>
  <si>
    <t>Z/0067/16</t>
  </si>
  <si>
    <t>MRUGAŁA</t>
  </si>
  <si>
    <t>ZSMS Zakopane</t>
  </si>
  <si>
    <t>ŚMIESZEK Aleksandra</t>
  </si>
  <si>
    <t>Z/0069/16</t>
  </si>
  <si>
    <t>ŚMIESZEK</t>
  </si>
  <si>
    <t>WIEJOWSKA Maja</t>
  </si>
  <si>
    <t>Z/0076/16</t>
  </si>
  <si>
    <t>WIEJOWSKA</t>
  </si>
  <si>
    <t>Z/0082/16</t>
  </si>
  <si>
    <t>CIEŚLAK</t>
  </si>
  <si>
    <t>PIOTROWSKI Jakub</t>
  </si>
  <si>
    <t>Z/0086/16</t>
  </si>
  <si>
    <t>PIOTROWSKI</t>
  </si>
  <si>
    <t>ŻUREK Damian</t>
  </si>
  <si>
    <t>Z/0087/16</t>
  </si>
  <si>
    <t>ŻUREK</t>
  </si>
  <si>
    <t>PLUTA Zofia</t>
  </si>
  <si>
    <t>Z/0091/16</t>
  </si>
  <si>
    <t>Gim 6 Tomaszów Mazowiecki</t>
  </si>
  <si>
    <t>KOPACZ Daria</t>
  </si>
  <si>
    <t>Z/0092/16</t>
  </si>
  <si>
    <t>GĄSECKA Karolina</t>
  </si>
  <si>
    <t>Z/0094/16</t>
  </si>
  <si>
    <t>GĄSECKA</t>
  </si>
  <si>
    <t>BOSIEK Karolina</t>
  </si>
  <si>
    <t>Z/0095/16</t>
  </si>
  <si>
    <t>BOSIEK</t>
  </si>
  <si>
    <t>ZSPnr8</t>
  </si>
  <si>
    <t>GRIŃKOW Aleksandra</t>
  </si>
  <si>
    <t>Z/0097/16</t>
  </si>
  <si>
    <t>KUPIEC Pola</t>
  </si>
  <si>
    <t>Z/0098/16</t>
  </si>
  <si>
    <t>KUPIEC</t>
  </si>
  <si>
    <t>NAPŁOSZEK Oliwia</t>
  </si>
  <si>
    <t>Z/0099/16</t>
  </si>
  <si>
    <t>NAPŁOSZEK</t>
  </si>
  <si>
    <t>SOBCZAK Alicja</t>
  </si>
  <si>
    <t>Z/0101/16</t>
  </si>
  <si>
    <t>BYLINA Olivia</t>
  </si>
  <si>
    <t>Z/0103/16</t>
  </si>
  <si>
    <t>BYLINA</t>
  </si>
  <si>
    <t>Olivia</t>
  </si>
  <si>
    <t>KOWALCZYK Julia</t>
  </si>
  <si>
    <t>Z/0104/16</t>
  </si>
  <si>
    <t>ZAWISZA Emilia</t>
  </si>
  <si>
    <t>Z/0106/16</t>
  </si>
  <si>
    <t>ZAWISZA</t>
  </si>
  <si>
    <t>SP 12 Elbląg</t>
  </si>
  <si>
    <t>SZCZEPANEK Bartosz</t>
  </si>
  <si>
    <t>Z/0107/16</t>
  </si>
  <si>
    <t>SZCZEPANEK</t>
  </si>
  <si>
    <t>ŚWIATKOWSKI Robert</t>
  </si>
  <si>
    <t>Z/0108/16</t>
  </si>
  <si>
    <t>ŚWIATKOWSKI</t>
  </si>
  <si>
    <t>Robert</t>
  </si>
  <si>
    <t>MATERA Pola</t>
  </si>
  <si>
    <t>Z/0115/16</t>
  </si>
  <si>
    <t>GUTOWSKA Zuzanna</t>
  </si>
  <si>
    <t>Z/0117/16</t>
  </si>
  <si>
    <t>GUTOWSKA</t>
  </si>
  <si>
    <t>SYLWESTRZAK Mateusz</t>
  </si>
  <si>
    <t>Z/0119/16</t>
  </si>
  <si>
    <t>SYLWESTRZAK</t>
  </si>
  <si>
    <t>SP 4 Giżycko</t>
  </si>
  <si>
    <t>MALICKI Kacper</t>
  </si>
  <si>
    <t>Z/0120/16</t>
  </si>
  <si>
    <t>MALICKI</t>
  </si>
  <si>
    <t>BARTCZAK Zuzanna</t>
  </si>
  <si>
    <t>Z/0123/16</t>
  </si>
  <si>
    <t>BARTCZAK</t>
  </si>
  <si>
    <t>NSP Gaudeamus Warszawa</t>
  </si>
  <si>
    <t>PUCZEN Gabriela</t>
  </si>
  <si>
    <t>Z/0128/16</t>
  </si>
  <si>
    <t>PUCZEN</t>
  </si>
  <si>
    <t>SP 98 Warszawa</t>
  </si>
  <si>
    <t>KALITYŃSKA Julia</t>
  </si>
  <si>
    <t>Z/0136/16</t>
  </si>
  <si>
    <t>KALITYŃSKA</t>
  </si>
  <si>
    <t>Gim 2 Sanok</t>
  </si>
  <si>
    <t>BODNAR Maja</t>
  </si>
  <si>
    <t>Z/0137/16</t>
  </si>
  <si>
    <t>BODNAR</t>
  </si>
  <si>
    <t>STASZKIEWICZ Michał</t>
  </si>
  <si>
    <t>Z/0138/16</t>
  </si>
  <si>
    <t>STASZKIEWICZ</t>
  </si>
  <si>
    <t>JESION Wiktoria</t>
  </si>
  <si>
    <t>Z/0145/16</t>
  </si>
  <si>
    <t>JESION</t>
  </si>
  <si>
    <t>ZSS Lubin</t>
  </si>
  <si>
    <t>SKROBAK Patrycja</t>
  </si>
  <si>
    <t>Z/0146/16</t>
  </si>
  <si>
    <t>SKROBAK</t>
  </si>
  <si>
    <t>DOMITRZ Helena</t>
  </si>
  <si>
    <t>Z/0151/16</t>
  </si>
  <si>
    <t>DOMITRZ</t>
  </si>
  <si>
    <t>SP 103 Warszawa</t>
  </si>
  <si>
    <t>ŚWISŁOCKA Ewa</t>
  </si>
  <si>
    <t>Z/0153/16</t>
  </si>
  <si>
    <t>ŚWISŁOCKA</t>
  </si>
  <si>
    <t>SP 1 Białystok</t>
  </si>
  <si>
    <t>ŚWISŁOCKA Maja</t>
  </si>
  <si>
    <t>Z/0154/16</t>
  </si>
  <si>
    <t>CZABAN Aleksandra</t>
  </si>
  <si>
    <t>Z/0157/16</t>
  </si>
  <si>
    <t>CZABAN</t>
  </si>
  <si>
    <t>ZSOMS Białystok</t>
  </si>
  <si>
    <t>GŁOWACKI Kacper</t>
  </si>
  <si>
    <t>Z/0158/16</t>
  </si>
  <si>
    <t>KRUPIŃSKA Zuzanna</t>
  </si>
  <si>
    <t>Z/0159/16</t>
  </si>
  <si>
    <t>KRUPIŃSKA</t>
  </si>
  <si>
    <t>NIEWIŃSKI Michał</t>
  </si>
  <si>
    <t>Z/0160/16</t>
  </si>
  <si>
    <t>NIEWIŃSKI</t>
  </si>
  <si>
    <t>SIEKIERKO Adrian</t>
  </si>
  <si>
    <t>Z/0163/16</t>
  </si>
  <si>
    <t>SIEKIERKO</t>
  </si>
  <si>
    <t>SOKOŁOWSKA Hanna</t>
  </si>
  <si>
    <t>Z/0167/16</t>
  </si>
  <si>
    <t>SOKOŁOWSKA</t>
  </si>
  <si>
    <t>ŚLIŻEWSKA Sara</t>
  </si>
  <si>
    <t>Z/0169/16</t>
  </si>
  <si>
    <t>ŚLIŻEWSKA</t>
  </si>
  <si>
    <t>Sara</t>
  </si>
  <si>
    <t>TYLMAN Kamila</t>
  </si>
  <si>
    <t>Z/0170/16</t>
  </si>
  <si>
    <t>TYLMAN</t>
  </si>
  <si>
    <t>ŻEMIEROWSKA Gabriela</t>
  </si>
  <si>
    <t>Z/0171/16</t>
  </si>
  <si>
    <t>ŻEMIEROWSKA</t>
  </si>
  <si>
    <t>MAZURCZYK Łukasz</t>
  </si>
  <si>
    <t>Z/0175/16</t>
  </si>
  <si>
    <t>MAZURCZYK</t>
  </si>
  <si>
    <t>WARAKOMSKA Magdalena</t>
  </si>
  <si>
    <t>Z/0177/16</t>
  </si>
  <si>
    <t>WARAKOMSKA</t>
  </si>
  <si>
    <t>ALBAŃSKA Liliana</t>
  </si>
  <si>
    <t>Z/0178/16</t>
  </si>
  <si>
    <t>ALBAŃSKA</t>
  </si>
  <si>
    <t>UKS MOS Opole</t>
  </si>
  <si>
    <t>SŁOWAKIEWICZ Nikodem</t>
  </si>
  <si>
    <t>Z/0188/16</t>
  </si>
  <si>
    <t>SŁOWAKIEWICZ</t>
  </si>
  <si>
    <t>GRABSKA Karolina</t>
  </si>
  <si>
    <t>Z/0192/16</t>
  </si>
  <si>
    <t>GRABSKA</t>
  </si>
  <si>
    <t>SP 3 Zakopane</t>
  </si>
  <si>
    <t>ZAJĄC Przemysław</t>
  </si>
  <si>
    <t>Z/0194/16</t>
  </si>
  <si>
    <t>ZAJĄC</t>
  </si>
  <si>
    <t>TOKARSKI Mateusz</t>
  </si>
  <si>
    <t>Z/0198/16</t>
  </si>
  <si>
    <t>TOKARSKI</t>
  </si>
  <si>
    <t>PWSZ Sanok</t>
  </si>
  <si>
    <t>LACHOWICZ Leszek</t>
  </si>
  <si>
    <t>Z/0200/16</t>
  </si>
  <si>
    <t>LACHOWICZ</t>
  </si>
  <si>
    <t>Leszek</t>
  </si>
  <si>
    <t>WÓJCIK Patryk</t>
  </si>
  <si>
    <t>Z/0206/16</t>
  </si>
  <si>
    <t>GŁOWACKA Magdalena</t>
  </si>
  <si>
    <t>Z/0209/16</t>
  </si>
  <si>
    <t>GŁOWACKA</t>
  </si>
  <si>
    <t>SP TAK</t>
  </si>
  <si>
    <t>RADZIKOWSKA Nikola</t>
  </si>
  <si>
    <t>Z/0210/16</t>
  </si>
  <si>
    <t>RADZIKOWSKA</t>
  </si>
  <si>
    <t>MROCZKOWSKI Wiktor</t>
  </si>
  <si>
    <t>Z/0211/16</t>
  </si>
  <si>
    <t>MROCZKOWSKI</t>
  </si>
  <si>
    <t>KUCIŃSKI Bartłomiej</t>
  </si>
  <si>
    <t>Z/0213/16</t>
  </si>
  <si>
    <t>KUCIŃSKI</t>
  </si>
  <si>
    <t>OSTROWSKI Jakub</t>
  </si>
  <si>
    <t>Z/0221/16</t>
  </si>
  <si>
    <t>OSTROWSKI</t>
  </si>
  <si>
    <t>UKS Football Academy Opole</t>
  </si>
  <si>
    <t>SP 4</t>
  </si>
  <si>
    <t>IWACH Katarzyna</t>
  </si>
  <si>
    <t>DZIENISIEWICZ Wiktoria</t>
  </si>
  <si>
    <t>Z/0231/16</t>
  </si>
  <si>
    <t>DZIENISIEWICZ</t>
  </si>
  <si>
    <t>SP Książenice</t>
  </si>
  <si>
    <t>BRZÓSKA Adam</t>
  </si>
  <si>
    <t>Z/0232/16</t>
  </si>
  <si>
    <t>BRZÓSKA</t>
  </si>
  <si>
    <t>SP 1 Zakopane</t>
  </si>
  <si>
    <t>WYDRA Patryk</t>
  </si>
  <si>
    <t>Z/0233/16</t>
  </si>
  <si>
    <t>WYDRA</t>
  </si>
  <si>
    <t>SUKIENNIK Małgorzata</t>
  </si>
  <si>
    <t>Z/0234/16</t>
  </si>
  <si>
    <t>SUKIENNIK</t>
  </si>
  <si>
    <t>Masters</t>
  </si>
  <si>
    <t>GUZOWSKI Antoni</t>
  </si>
  <si>
    <t>Z/0235/16</t>
  </si>
  <si>
    <t>GUZOWSKI</t>
  </si>
  <si>
    <t>GAWLAK-SOCKA Kacper</t>
  </si>
  <si>
    <t>Z/0237/16</t>
  </si>
  <si>
    <t>GAWLAK-SOCKA</t>
  </si>
  <si>
    <t>KSP Zakopane</t>
  </si>
  <si>
    <t>KOZERSKA Ewelina</t>
  </si>
  <si>
    <t>Z/0243/16</t>
  </si>
  <si>
    <t>KOZERSKA</t>
  </si>
  <si>
    <t>Ewelina</t>
  </si>
  <si>
    <t>gim 3 Milanówek</t>
  </si>
  <si>
    <t>SKARŻYŃSKA Julia</t>
  </si>
  <si>
    <t>Z/0264/16</t>
  </si>
  <si>
    <t>MICHALSKA Laura</t>
  </si>
  <si>
    <t>Z/0268/16</t>
  </si>
  <si>
    <t>MUCHLADO Adam</t>
  </si>
  <si>
    <t>Z/0012/15</t>
  </si>
  <si>
    <t>MUCHLADO</t>
  </si>
  <si>
    <t>SP 35 Gdańsk</t>
  </si>
  <si>
    <t>ZGRZYWA Marek</t>
  </si>
  <si>
    <t>Z/0015/15</t>
  </si>
  <si>
    <t>ZGRZYWA</t>
  </si>
  <si>
    <t>CARBONE Adrianna</t>
  </si>
  <si>
    <t>Z/0027/15</t>
  </si>
  <si>
    <t>CARBONE</t>
  </si>
  <si>
    <t>MAZUR Emma</t>
  </si>
  <si>
    <t>Z/0031/15</t>
  </si>
  <si>
    <t>MAZUR</t>
  </si>
  <si>
    <t>Emma</t>
  </si>
  <si>
    <t>SIENKIEWICZ Sandra</t>
  </si>
  <si>
    <t>Z/0032/15</t>
  </si>
  <si>
    <t>SIENKIEWICZ</t>
  </si>
  <si>
    <t>MAZUR Michał</t>
  </si>
  <si>
    <t>Z/0033/15</t>
  </si>
  <si>
    <t>ZYGMUNT Zofia</t>
  </si>
  <si>
    <t>Z/0037/15</t>
  </si>
  <si>
    <t>PAWŁOWSKI Michał</t>
  </si>
  <si>
    <t>Z/0038/15</t>
  </si>
  <si>
    <t>PAWŁOWSKI</t>
  </si>
  <si>
    <t>Gim 4 Sanok</t>
  </si>
  <si>
    <t>BAŁĘCZNY Mariusz</t>
  </si>
  <si>
    <t>Z/0040/15</t>
  </si>
  <si>
    <t>BAŁĘCZNY</t>
  </si>
  <si>
    <t>Mariusz</t>
  </si>
  <si>
    <t>BOOS Amelia</t>
  </si>
  <si>
    <t>Z/0041/15</t>
  </si>
  <si>
    <t>GAJEWSKA Kaja</t>
  </si>
  <si>
    <t>Z/0042/15</t>
  </si>
  <si>
    <t>GAJEWSKA</t>
  </si>
  <si>
    <t>SMS Duszniki-Zdrój</t>
  </si>
  <si>
    <t>GRUDYSZ Malwina</t>
  </si>
  <si>
    <t>Z/0043/15</t>
  </si>
  <si>
    <t>GRUDYSZ</t>
  </si>
  <si>
    <t>HAWRYLAK Filip</t>
  </si>
  <si>
    <t>Z/0044/15</t>
  </si>
  <si>
    <t>HAWRYLAK</t>
  </si>
  <si>
    <t>JASZTAL Alicja</t>
  </si>
  <si>
    <t>Z/0045/15</t>
  </si>
  <si>
    <t>JASZTAL</t>
  </si>
  <si>
    <t>LORENZ Patrycja</t>
  </si>
  <si>
    <t>Z/0047/15</t>
  </si>
  <si>
    <t>LORENZ</t>
  </si>
  <si>
    <t>ZSS Kłodzko</t>
  </si>
  <si>
    <t>MAZUR Hanna</t>
  </si>
  <si>
    <t>Z/0048/15</t>
  </si>
  <si>
    <t>WOJNAR Kinga</t>
  </si>
  <si>
    <t>Z/0051/15</t>
  </si>
  <si>
    <t>WOJNAR</t>
  </si>
  <si>
    <t>WOŹNIAK Kornelia</t>
  </si>
  <si>
    <t>Z/0052/15</t>
  </si>
  <si>
    <t>GLAMKOWSKA Aleksandra</t>
  </si>
  <si>
    <t>Z/0054/15</t>
  </si>
  <si>
    <t>GLAMKOWSKA</t>
  </si>
  <si>
    <t>BRAK</t>
  </si>
  <si>
    <t>MAZUR Witold</t>
  </si>
  <si>
    <t>TOMOŃ Julia</t>
  </si>
  <si>
    <t>Z/0057/15</t>
  </si>
  <si>
    <t>TOMOŃ</t>
  </si>
  <si>
    <t>KAPALSKA Emilia</t>
  </si>
  <si>
    <t>Z/0059/15</t>
  </si>
  <si>
    <t>KAPALSKA</t>
  </si>
  <si>
    <t>Gimnazjum Lesko</t>
  </si>
  <si>
    <t>JANOWIAK Paulina</t>
  </si>
  <si>
    <t>Z/0060/15</t>
  </si>
  <si>
    <t>JANOWIAK</t>
  </si>
  <si>
    <t>UWM</t>
  </si>
  <si>
    <t>OLSZEWSKA Anna</t>
  </si>
  <si>
    <t>Z/0061/15</t>
  </si>
  <si>
    <t>OLSZEWSKA</t>
  </si>
  <si>
    <t>OLSZEWSKA Hanna</t>
  </si>
  <si>
    <t>Z/0062/15</t>
  </si>
  <si>
    <t>MALISZEWSKA Patrycja</t>
  </si>
  <si>
    <t>Z/0111/15</t>
  </si>
  <si>
    <t>MALISZEWSKA</t>
  </si>
  <si>
    <t>KAMIŃSKA Urszula</t>
  </si>
  <si>
    <t>KONOPKO Bartosz</t>
  </si>
  <si>
    <t>Z/0112/15</t>
  </si>
  <si>
    <t>KONOPKO</t>
  </si>
  <si>
    <t>DOBREŃKO Wiktoria</t>
  </si>
  <si>
    <t>Z/0117/15</t>
  </si>
  <si>
    <t>DOBREŃKO</t>
  </si>
  <si>
    <t>LO nr 5 w Olsztynie</t>
  </si>
  <si>
    <t>DAŁEK Anna</t>
  </si>
  <si>
    <t>Z/0118/15</t>
  </si>
  <si>
    <t>DAŁEK</t>
  </si>
  <si>
    <t>HENKIEL Patrycja</t>
  </si>
  <si>
    <t>Z/0120/15</t>
  </si>
  <si>
    <t>HENKIEL</t>
  </si>
  <si>
    <t xml:space="preserve"> lO nr 2</t>
  </si>
  <si>
    <t>MASZKOWSKA Joanna</t>
  </si>
  <si>
    <t>Z/0125/15</t>
  </si>
  <si>
    <t>MASZKOWSKA</t>
  </si>
  <si>
    <t>MOROZ Jakub</t>
  </si>
  <si>
    <t>Z/0126/15</t>
  </si>
  <si>
    <t>MOROZ</t>
  </si>
  <si>
    <t>Politechnika Białostocka</t>
  </si>
  <si>
    <t>PRZYBYLAK Adam</t>
  </si>
  <si>
    <t>Z/0127/15</t>
  </si>
  <si>
    <t>PRZYBYLAK</t>
  </si>
  <si>
    <t>SAWICKA Zuzanna</t>
  </si>
  <si>
    <t>Z/0128/15</t>
  </si>
  <si>
    <t>MÓWIŃSKI Krzysztof</t>
  </si>
  <si>
    <t>Z/0131/15</t>
  </si>
  <si>
    <t>MÓWIŃSKI</t>
  </si>
  <si>
    <t>SZWED Mateusz</t>
  </si>
  <si>
    <t>Z/0132/15</t>
  </si>
  <si>
    <t>SZWED</t>
  </si>
  <si>
    <t>BOROWIECKA Karolina</t>
  </si>
  <si>
    <t>Z/0142/15</t>
  </si>
  <si>
    <t>BOROWIECKA</t>
  </si>
  <si>
    <t>PWSZ w Elblągu</t>
  </si>
  <si>
    <t>BOROWIECKI Jędrzej</t>
  </si>
  <si>
    <t>Z/0143/15</t>
  </si>
  <si>
    <t>BOROWIECKI</t>
  </si>
  <si>
    <t>Jędrzej</t>
  </si>
  <si>
    <t>Gimnazjum Nr 3 Elbląg</t>
  </si>
  <si>
    <t>JAŻDŻYŃSKA Ada</t>
  </si>
  <si>
    <t>Z/0146/15</t>
  </si>
  <si>
    <t>JAŻDŻYŃSKA</t>
  </si>
  <si>
    <t>OLAK Jakub</t>
  </si>
  <si>
    <t>Z/0148/15</t>
  </si>
  <si>
    <t>OLAK</t>
  </si>
  <si>
    <t>POPOV Michael</t>
  </si>
  <si>
    <t>Z/0149/15</t>
  </si>
  <si>
    <t>POPOV</t>
  </si>
  <si>
    <t>Michael</t>
  </si>
  <si>
    <t>brak</t>
  </si>
  <si>
    <t>REINDL Katarzyna</t>
  </si>
  <si>
    <t>Z/0150/15</t>
  </si>
  <si>
    <t>REINDL</t>
  </si>
  <si>
    <t>Katarzyna</t>
  </si>
  <si>
    <t>REINDL Krzysztof</t>
  </si>
  <si>
    <t>Z/0151/15</t>
  </si>
  <si>
    <t>RUMAK Zuzanna</t>
  </si>
  <si>
    <t>Z/0154/15</t>
  </si>
  <si>
    <t>RUMAK</t>
  </si>
  <si>
    <t>2 LO w Elblągu</t>
  </si>
  <si>
    <t>STANKIEWICZ Kamila</t>
  </si>
  <si>
    <t>Z/0156/15</t>
  </si>
  <si>
    <t>ZSPijarskich w Elblągu</t>
  </si>
  <si>
    <t>RYBAK Arkadiusz</t>
  </si>
  <si>
    <t>Z/0157/15</t>
  </si>
  <si>
    <t>RYBAK</t>
  </si>
  <si>
    <t>SUROWIEC Weronika</t>
  </si>
  <si>
    <t>Z/0160/15</t>
  </si>
  <si>
    <t>BAGNOWSKI Piotr</t>
  </si>
  <si>
    <t>Z/0166/15</t>
  </si>
  <si>
    <t>BAGNOWSKI</t>
  </si>
  <si>
    <t>ZSP Łowicz</t>
  </si>
  <si>
    <t>BARTOSIAK Mateusz</t>
  </si>
  <si>
    <t>Z/0167/15</t>
  </si>
  <si>
    <t>BARTOSIAK</t>
  </si>
  <si>
    <t>bez</t>
  </si>
  <si>
    <t>DĄBROWSKI Piotr</t>
  </si>
  <si>
    <t>Z/0168/15</t>
  </si>
  <si>
    <t>SP Łowicz</t>
  </si>
  <si>
    <t>GAJDA Agata</t>
  </si>
  <si>
    <t>Z/0169/15</t>
  </si>
  <si>
    <t>GAJDA</t>
  </si>
  <si>
    <t>GAŁAJ Aleksandra</t>
  </si>
  <si>
    <t>Z/0170/15</t>
  </si>
  <si>
    <t>GAŁAJ</t>
  </si>
  <si>
    <t>GRABOWICZ Kacper</t>
  </si>
  <si>
    <t>Z/0171/15</t>
  </si>
  <si>
    <t>WYSZYŃSKI Ryszard</t>
  </si>
  <si>
    <t>Z/0172/15</t>
  </si>
  <si>
    <t>WYSZYŃSKI</t>
  </si>
  <si>
    <t>Ryszard</t>
  </si>
  <si>
    <t>SUT Dominika</t>
  </si>
  <si>
    <t>Z/0173/15</t>
  </si>
  <si>
    <t>Uniwersytet Łódzki</t>
  </si>
  <si>
    <t>WOŁEK Adam</t>
  </si>
  <si>
    <t>Z/0174/15</t>
  </si>
  <si>
    <t>PAWŁOWICZ Artur</t>
  </si>
  <si>
    <t>Z/0176/15</t>
  </si>
  <si>
    <t>GP Łowicz</t>
  </si>
  <si>
    <t>PAWEŁKOWICZ Artur</t>
  </si>
  <si>
    <t>Z/0180/15</t>
  </si>
  <si>
    <t>PAWEŁKOWICZ</t>
  </si>
  <si>
    <t>ZSP Głowno</t>
  </si>
  <si>
    <t>PAJĄK Jakub</t>
  </si>
  <si>
    <t>Z/0182/15</t>
  </si>
  <si>
    <t>GP 1 Łowicz</t>
  </si>
  <si>
    <t>KMIEĆ Sebastian</t>
  </si>
  <si>
    <t>Z/0183/15</t>
  </si>
  <si>
    <t>KMIEĆ</t>
  </si>
  <si>
    <t>KLIMKIEWICZ Malwina</t>
  </si>
  <si>
    <t>Z/0184/15</t>
  </si>
  <si>
    <t>KLIMKIEWICZ</t>
  </si>
  <si>
    <t>PAWŁOWICZ Agata</t>
  </si>
  <si>
    <t>Z/0185/15</t>
  </si>
  <si>
    <t>KOSIOREK Klaudia</t>
  </si>
  <si>
    <t>Z/0187/15</t>
  </si>
  <si>
    <t>KOSIOREK</t>
  </si>
  <si>
    <t>Z/0190/15</t>
  </si>
  <si>
    <t>FABJAŃSKI</t>
  </si>
  <si>
    <t>FILIPOWICZ Adam</t>
  </si>
  <si>
    <t>Z/0191/15</t>
  </si>
  <si>
    <t>FILIPOWICZ</t>
  </si>
  <si>
    <t>HYJEK Szymon</t>
  </si>
  <si>
    <t>Z/0192/15</t>
  </si>
  <si>
    <t>HYJEK</t>
  </si>
  <si>
    <t>SP 8</t>
  </si>
  <si>
    <t>KRZEMIŃSKI Mateusz</t>
  </si>
  <si>
    <t>Z/0194/15</t>
  </si>
  <si>
    <t>KRZEMIŃSKI</t>
  </si>
  <si>
    <t>MICHALSKA Julia</t>
  </si>
  <si>
    <t>Z/0196/15</t>
  </si>
  <si>
    <t>TKACZUK Wiktoria</t>
  </si>
  <si>
    <t>Z/0201/15</t>
  </si>
  <si>
    <t>TKACZUK</t>
  </si>
  <si>
    <t>WILGA Magdalena</t>
  </si>
  <si>
    <t>Z/0204/15</t>
  </si>
  <si>
    <t>WILGA</t>
  </si>
  <si>
    <t>ZYCH Magdalena</t>
  </si>
  <si>
    <t>Z/0206/15</t>
  </si>
  <si>
    <t>ZYCH</t>
  </si>
  <si>
    <t>FLORCZAK Vanessa</t>
  </si>
  <si>
    <t>Z/0212/15</t>
  </si>
  <si>
    <t>FLORCZAK</t>
  </si>
  <si>
    <t>Vanessa</t>
  </si>
  <si>
    <t>GAWLICA Oliwia</t>
  </si>
  <si>
    <t>Z/0235/15</t>
  </si>
  <si>
    <t>GAWLICA</t>
  </si>
  <si>
    <t>KLIMKIEWICZ Dominika</t>
  </si>
  <si>
    <t>Z/0256/15</t>
  </si>
  <si>
    <t>ADAMSKI Paweł</t>
  </si>
  <si>
    <t>Z/0280/15</t>
  </si>
  <si>
    <t>ADAMSKI</t>
  </si>
  <si>
    <t>ANIKIEJ Rafał</t>
  </si>
  <si>
    <t>Z/0281/15</t>
  </si>
  <si>
    <t>ANIKIEJ</t>
  </si>
  <si>
    <t>Rafał</t>
  </si>
  <si>
    <t>BIELECKI Bartosz</t>
  </si>
  <si>
    <t>Z/0283/15</t>
  </si>
  <si>
    <t>BIELECKI</t>
  </si>
  <si>
    <t>BIELECKI Jakub</t>
  </si>
  <si>
    <t>Z/0284/15</t>
  </si>
  <si>
    <t>DĄBROWSKI Robert</t>
  </si>
  <si>
    <t>Z/0287/15</t>
  </si>
  <si>
    <t>DRUMSKA Marta</t>
  </si>
  <si>
    <t>Z/0289/15</t>
  </si>
  <si>
    <t>DRUMSKA</t>
  </si>
  <si>
    <t>KŁUJSZO Ignacy</t>
  </si>
  <si>
    <t>Z/0293/15</t>
  </si>
  <si>
    <t>KŁUJSZO</t>
  </si>
  <si>
    <t>Ignacy</t>
  </si>
  <si>
    <t>KONDRAK Joanna</t>
  </si>
  <si>
    <t>Z/0294/15</t>
  </si>
  <si>
    <t>KONDRAK</t>
  </si>
  <si>
    <t>KUCZYŃSKI Łukasz</t>
  </si>
  <si>
    <t>Z/0296/15</t>
  </si>
  <si>
    <t>KUCZYŃSKI</t>
  </si>
  <si>
    <t>LISOWSKA Julia</t>
  </si>
  <si>
    <t>Z/0297/15</t>
  </si>
  <si>
    <t>LISOWSKA</t>
  </si>
  <si>
    <t>SZKIL Piotr</t>
  </si>
  <si>
    <t>Z/0302/15</t>
  </si>
  <si>
    <t>SZKIL</t>
  </si>
  <si>
    <t>TOPOLSKA Gabriela</t>
  </si>
  <si>
    <t>Z/0304/15</t>
  </si>
  <si>
    <t>TOPOLSKA</t>
  </si>
  <si>
    <t>WASILEWSKI Jakub</t>
  </si>
  <si>
    <t>Z/0305/15</t>
  </si>
  <si>
    <t>WASILEWSKI</t>
  </si>
  <si>
    <t>WERPACHOWSKI Patryk</t>
  </si>
  <si>
    <t>Z/0307/15</t>
  </si>
  <si>
    <t>WERPACHOWSKI</t>
  </si>
  <si>
    <t>ZAKRZEWSKI Jakub</t>
  </si>
  <si>
    <t>Z/0309/15</t>
  </si>
  <si>
    <t>ZAKRZEWSKI</t>
  </si>
  <si>
    <t>ŻAK Wiktoria</t>
  </si>
  <si>
    <t>Z/0311/15</t>
  </si>
  <si>
    <t>ŻAK</t>
  </si>
  <si>
    <t>BORYS Tomasz</t>
  </si>
  <si>
    <t>Z/0312/15</t>
  </si>
  <si>
    <t>BORYS</t>
  </si>
  <si>
    <t>KARCZYŃSKA Kamila</t>
  </si>
  <si>
    <t>Z/0315/15</t>
  </si>
  <si>
    <t>KARCZYŃSKA</t>
  </si>
  <si>
    <t>MALISZEWSKA Natalia</t>
  </si>
  <si>
    <t>Z/0319/15</t>
  </si>
  <si>
    <t>MALISZEWSKI Jakub</t>
  </si>
  <si>
    <t>Z/0320/15</t>
  </si>
  <si>
    <t>MALISZEWSKI</t>
  </si>
  <si>
    <t>MARKIEWICZ Patrycja</t>
  </si>
  <si>
    <t>Z/0321/15</t>
  </si>
  <si>
    <t>MIŁKOWSKA Karolina</t>
  </si>
  <si>
    <t>Z/0323/15</t>
  </si>
  <si>
    <t>MIŁKOWSKA</t>
  </si>
  <si>
    <t>NIEŚCIER Karol</t>
  </si>
  <si>
    <t>Z/0324/15</t>
  </si>
  <si>
    <t>NIEŚCIER</t>
  </si>
  <si>
    <t>WITULSKA Magdalena</t>
  </si>
  <si>
    <t>Z/0326/15</t>
  </si>
  <si>
    <t>WITULSKA</t>
  </si>
  <si>
    <t>KRUTYSZA Julia</t>
  </si>
  <si>
    <t>Z/0328/15</t>
  </si>
  <si>
    <t>KRUTYSZA</t>
  </si>
  <si>
    <t>BACHANEK Marcin</t>
  </si>
  <si>
    <t>Z/0330/15</t>
  </si>
  <si>
    <t>BACHANEK</t>
  </si>
  <si>
    <t>JABRZYK Natalia</t>
  </si>
  <si>
    <t>Z/0358/15</t>
  </si>
  <si>
    <t>RYBIŃSKI Kamil</t>
  </si>
  <si>
    <t>Z/0368/15</t>
  </si>
  <si>
    <t>RYBIŃSKI</t>
  </si>
  <si>
    <t>OWCZAREK Jagoda</t>
  </si>
  <si>
    <t>Z/0370/15</t>
  </si>
  <si>
    <t>OWCZAREK</t>
  </si>
  <si>
    <t>BĄKOWSKA Karolina</t>
  </si>
  <si>
    <t>Z/0371/15</t>
  </si>
  <si>
    <t>BĄKOWSKA</t>
  </si>
  <si>
    <t>KOCHMANIEWICZ Mateusz</t>
  </si>
  <si>
    <t>Z/0375/15</t>
  </si>
  <si>
    <t>KOCHMANIEWICZ</t>
  </si>
  <si>
    <t>RYBIŃSKA Natalia</t>
  </si>
  <si>
    <t>Z/0377/15</t>
  </si>
  <si>
    <t>RYBIŃSKA</t>
  </si>
  <si>
    <t>WULS Kornelia</t>
  </si>
  <si>
    <t>Z/0380/15</t>
  </si>
  <si>
    <t>KOŚKA Aleksandra</t>
  </si>
  <si>
    <t>Z/0387/15</t>
  </si>
  <si>
    <t>KOŚKA</t>
  </si>
  <si>
    <t>SP 2 Rawa Mazowiecka</t>
  </si>
  <si>
    <t>WOJTAKOWSKI Szymon</t>
  </si>
  <si>
    <t>Z/0388/15</t>
  </si>
  <si>
    <t>WOJTAKOWSKI</t>
  </si>
  <si>
    <t>ABRATKIEWICZ Kacper</t>
  </si>
  <si>
    <t>Z/0394/15</t>
  </si>
  <si>
    <t>ABRATKIEWICZ</t>
  </si>
  <si>
    <t>OWCZAREK Mateusz</t>
  </si>
  <si>
    <t>Z/0395/15</t>
  </si>
  <si>
    <t>KOCIUCKA Nina</t>
  </si>
  <si>
    <t>Z/0399/15</t>
  </si>
  <si>
    <t>KOCIUCKA</t>
  </si>
  <si>
    <t>WULS Wiktor</t>
  </si>
  <si>
    <t>Z/0404/15</t>
  </si>
  <si>
    <t>Gim 8 Tomaszów Mazowiecki</t>
  </si>
  <si>
    <t>Z/0405/15</t>
  </si>
  <si>
    <t>ZAWISZA Miłosz</t>
  </si>
  <si>
    <t>Z/0445/15</t>
  </si>
  <si>
    <t>OSTROWSKI Paweł</t>
  </si>
  <si>
    <t>Z/0449/15</t>
  </si>
  <si>
    <t>FLORKOWSKI Mikołaj</t>
  </si>
  <si>
    <t>Z/0452/15</t>
  </si>
  <si>
    <t>FLORKOWSKI</t>
  </si>
  <si>
    <t>MICHALSKI Piotr</t>
  </si>
  <si>
    <t>Z/0457/15</t>
  </si>
  <si>
    <t>MICHALSKI</t>
  </si>
  <si>
    <t>LORENC Klaudia</t>
  </si>
  <si>
    <t>Z/0471/15</t>
  </si>
  <si>
    <t>LORENC</t>
  </si>
  <si>
    <t>NALEPKA Adrian</t>
  </si>
  <si>
    <t>Z/0473/15</t>
  </si>
  <si>
    <t>NALEPKA</t>
  </si>
  <si>
    <t>KWIECIEŃ Maciej</t>
  </si>
  <si>
    <t>Z/0480/15</t>
  </si>
  <si>
    <t>KWIECIEŃ</t>
  </si>
  <si>
    <t>ŚLIWKA Mateusz</t>
  </si>
  <si>
    <t>Z/0483/15</t>
  </si>
  <si>
    <t>ŚLIWKA</t>
  </si>
  <si>
    <t>UZIAK Julia</t>
  </si>
  <si>
    <t>Z/0484/15</t>
  </si>
  <si>
    <t>UZIAK</t>
  </si>
  <si>
    <t>SKRZYDLEWSKI Rafał</t>
  </si>
  <si>
    <t>Z/0488/15</t>
  </si>
  <si>
    <t>SKRZYDLEWSKI</t>
  </si>
  <si>
    <t>MASALSKI Igor</t>
  </si>
  <si>
    <t>Z/0490/15</t>
  </si>
  <si>
    <t>MASALSKI</t>
  </si>
  <si>
    <t>KAWA Zuzanna</t>
  </si>
  <si>
    <t>Z/0493/15</t>
  </si>
  <si>
    <t>KAWA</t>
  </si>
  <si>
    <t>SZYMAŃSKA Klaudia</t>
  </si>
  <si>
    <t>Z/0494/15</t>
  </si>
  <si>
    <t>FADEREWSKA Alicja</t>
  </si>
  <si>
    <t>Z/0496/15</t>
  </si>
  <si>
    <t>FADEREWSKA</t>
  </si>
  <si>
    <t>BARANOWSKI Łukasz</t>
  </si>
  <si>
    <t>Z/0498/15</t>
  </si>
  <si>
    <t>BARANOWSKI</t>
  </si>
  <si>
    <t>JANKOWSKI Krzysztof</t>
  </si>
  <si>
    <t>Z/0499/15</t>
  </si>
  <si>
    <t>JANKOWSKI</t>
  </si>
  <si>
    <t>NAPŁOSZEK Natalia</t>
  </si>
  <si>
    <t>Z/0502/15</t>
  </si>
  <si>
    <t>SOBCZAK Katarzyna</t>
  </si>
  <si>
    <t>Z/0506/15</t>
  </si>
  <si>
    <t>DOBOSZ Maria</t>
  </si>
  <si>
    <t>Z/0522/15</t>
  </si>
  <si>
    <t>DOBOSZ</t>
  </si>
  <si>
    <t>GODLEWSKA Weronika</t>
  </si>
  <si>
    <t>Z/0525/15</t>
  </si>
  <si>
    <t>GODLEWSKA</t>
  </si>
  <si>
    <t>GODLEWSKA Karolina</t>
  </si>
  <si>
    <t>Z/0526/15</t>
  </si>
  <si>
    <t>STEĆ Amelia</t>
  </si>
  <si>
    <t>Z/0528/15</t>
  </si>
  <si>
    <t>STEĆ</t>
  </si>
  <si>
    <t>SP 2 Piastów</t>
  </si>
  <si>
    <t>DOBROWOLSKA Marta</t>
  </si>
  <si>
    <t>Z/0532/15</t>
  </si>
  <si>
    <t>DOBROWOLSKA</t>
  </si>
  <si>
    <t>Gim 3 Milanówek</t>
  </si>
  <si>
    <t>ADAMSKA Zuzanna</t>
  </si>
  <si>
    <t>Z/0535/15</t>
  </si>
  <si>
    <t>ADAMSKA</t>
  </si>
  <si>
    <t>SP 261 Warszawa</t>
  </si>
  <si>
    <t>ADAMOWICZ Krzysztof</t>
  </si>
  <si>
    <t>Z/0537/15</t>
  </si>
  <si>
    <t>ADAMOWICZ</t>
  </si>
  <si>
    <t>DULIŃSKI Krzysztof</t>
  </si>
  <si>
    <t>Z/0541/15</t>
  </si>
  <si>
    <t>DULIŃSKI</t>
  </si>
  <si>
    <t>SP 33 Warszawa</t>
  </si>
  <si>
    <t>JABŁOŃSKI Mikołaj</t>
  </si>
  <si>
    <t>Z/0548/15</t>
  </si>
  <si>
    <t>KRÓLIKOWSKA Aleksandra</t>
  </si>
  <si>
    <t>Z/0552/15</t>
  </si>
  <si>
    <t>KRÓLIKOWSKA</t>
  </si>
  <si>
    <t>KRÓLIKOWSKI Stanisław</t>
  </si>
  <si>
    <t>Z/0553/15</t>
  </si>
  <si>
    <t>KRÓLIKOWSKI</t>
  </si>
  <si>
    <t>SĄCZEK Zuzanna</t>
  </si>
  <si>
    <t>Z/0564/15</t>
  </si>
  <si>
    <t>SĄCZEK</t>
  </si>
  <si>
    <t>Gim 117 Warszawa</t>
  </si>
  <si>
    <t>URIZAR-ROJAS Victoria</t>
  </si>
  <si>
    <t>Z/0568/15</t>
  </si>
  <si>
    <t>URIZAR-ROJAS</t>
  </si>
  <si>
    <t>SP 76 Warszawa</t>
  </si>
  <si>
    <t>WARGALA Julia</t>
  </si>
  <si>
    <t>Z/0569/15</t>
  </si>
  <si>
    <t>WARGALA</t>
  </si>
  <si>
    <t>KORECKI Grzegorz</t>
  </si>
  <si>
    <t>Z/0573/15</t>
  </si>
  <si>
    <t>GADOMSKA Anna</t>
  </si>
  <si>
    <t>Z/0574/15</t>
  </si>
  <si>
    <t>GADOMSKA</t>
  </si>
  <si>
    <t>MALISZEWSKI Zdzisław</t>
  </si>
  <si>
    <t>Z/0575/15</t>
  </si>
  <si>
    <t>Zdzisław</t>
  </si>
  <si>
    <t>CYWIŃSKI Leszek</t>
  </si>
  <si>
    <t>Z/0576/15</t>
  </si>
  <si>
    <t>CYWIŃSKI</t>
  </si>
  <si>
    <t>ZAJĄCZKOWSKA Beata</t>
  </si>
  <si>
    <t>Z/0577/15</t>
  </si>
  <si>
    <t>ZAJĄCZKOWSKA</t>
  </si>
  <si>
    <t>Beata</t>
  </si>
  <si>
    <t>PIKCIUN Andrzej</t>
  </si>
  <si>
    <t>Z/0578/15</t>
  </si>
  <si>
    <t>PIKCIUN</t>
  </si>
  <si>
    <t>BARTŁOCZUK Andrzej</t>
  </si>
  <si>
    <t>Z/0579/15</t>
  </si>
  <si>
    <t>BARTŁOCZUK</t>
  </si>
  <si>
    <t>SZAREJKO Anna</t>
  </si>
  <si>
    <t>Z/0582/15</t>
  </si>
  <si>
    <t>SZAREJKO</t>
  </si>
  <si>
    <t>STANKIEWICZ Anna</t>
  </si>
  <si>
    <t>Z/0583/15</t>
  </si>
  <si>
    <t>POWIERŻA Helena</t>
  </si>
  <si>
    <t>Z/0584/15</t>
  </si>
  <si>
    <t>POWIERŻA</t>
  </si>
  <si>
    <t>MANDZELOWSKA Julia</t>
  </si>
  <si>
    <t>Z/0586/15</t>
  </si>
  <si>
    <t>MANDZELOWSKA</t>
  </si>
  <si>
    <t>HOSTYŃSKI Szymon</t>
  </si>
  <si>
    <t>Z/0589/15</t>
  </si>
  <si>
    <t>HOSTYŃSKI</t>
  </si>
  <si>
    <t>PODCZERWIŃSKI Oskar</t>
  </si>
  <si>
    <t>Z/0591/15</t>
  </si>
  <si>
    <t>PODCZERWIŃSKI</t>
  </si>
  <si>
    <t>SP 2 Zagórz</t>
  </si>
  <si>
    <t>WYSOCKI Grzegorz</t>
  </si>
  <si>
    <t>Z/0594/15</t>
  </si>
  <si>
    <t>WYSOCKI</t>
  </si>
  <si>
    <t>STAPIŃSKA Magdalena</t>
  </si>
  <si>
    <t>Z/0595/15</t>
  </si>
  <si>
    <t>MIKOŁAJUK Mateusz</t>
  </si>
  <si>
    <t>Z/0597/15</t>
  </si>
  <si>
    <t>BOROWSKA Patrycja</t>
  </si>
  <si>
    <t>Z/0600/15</t>
  </si>
  <si>
    <t>BOROWSKA</t>
  </si>
  <si>
    <t>WERPACHOWSKI Krystian</t>
  </si>
  <si>
    <t>Z/0602/15</t>
  </si>
  <si>
    <t>WILCZYK Szymon</t>
  </si>
  <si>
    <t>Z/0603/15</t>
  </si>
  <si>
    <t>WILCZYK</t>
  </si>
  <si>
    <t>ZIOMEK Kaja</t>
  </si>
  <si>
    <t>Z/0610/15</t>
  </si>
  <si>
    <t>ZIOMEK</t>
  </si>
  <si>
    <t>BANAŚ Jakub</t>
  </si>
  <si>
    <t>Z/0613/15</t>
  </si>
  <si>
    <t>BANAŚ</t>
  </si>
  <si>
    <t>Technikum nr.1 w Lubinie</t>
  </si>
  <si>
    <t>BUSSE Kacper</t>
  </si>
  <si>
    <t>Z/0619/15</t>
  </si>
  <si>
    <t>BUSSE</t>
  </si>
  <si>
    <t>DUDZIAK Nikola</t>
  </si>
  <si>
    <t>Z/0620/15</t>
  </si>
  <si>
    <t>DUDZIAK</t>
  </si>
  <si>
    <t>Technikum nr.2 w Lubinie</t>
  </si>
  <si>
    <t>DULEWICZ Maciej</t>
  </si>
  <si>
    <t>Z/0621/15</t>
  </si>
  <si>
    <t>DULEWICZ</t>
  </si>
  <si>
    <t>GRAF Mateusz</t>
  </si>
  <si>
    <t>Z/0627/15</t>
  </si>
  <si>
    <t>GRAF</t>
  </si>
  <si>
    <t>GRZYB Michał</t>
  </si>
  <si>
    <t>Z/0628/15</t>
  </si>
  <si>
    <t>II LO Lubin</t>
  </si>
  <si>
    <t>GUTOWSKI Wojciech</t>
  </si>
  <si>
    <t>Z/0629/15</t>
  </si>
  <si>
    <t>GUTOWSKI</t>
  </si>
  <si>
    <t>KLUK Adrianna</t>
  </si>
  <si>
    <t>Z/0633/15</t>
  </si>
  <si>
    <t>KLUK</t>
  </si>
  <si>
    <t>KOŁODZIEJ Damian</t>
  </si>
  <si>
    <t>Z/0634/15</t>
  </si>
  <si>
    <t>KOŁODZIEJ</t>
  </si>
  <si>
    <t>KLUK Aleksandra</t>
  </si>
  <si>
    <t>Z/0635/15</t>
  </si>
  <si>
    <t>TRYBULEC Karolina</t>
  </si>
  <si>
    <t>Z/0654/15</t>
  </si>
  <si>
    <t>TRYBULEC</t>
  </si>
  <si>
    <t>ZIENTEK Bartłomiej</t>
  </si>
  <si>
    <t>Z/0663/15</t>
  </si>
  <si>
    <t>ZIENTEK</t>
  </si>
  <si>
    <t>Gim 112 Warszawa</t>
  </si>
  <si>
    <t>SMĘDZIK Magdalena</t>
  </si>
  <si>
    <t>Z/0675/15</t>
  </si>
  <si>
    <t>TULKIEWICZ Ewelina</t>
  </si>
  <si>
    <t>Z/0677/15</t>
  </si>
  <si>
    <t>TULKIEWICZ</t>
  </si>
  <si>
    <t>KUDŁA Patryk</t>
  </si>
  <si>
    <t>Z/0679/15</t>
  </si>
  <si>
    <t>KUDŁA</t>
  </si>
  <si>
    <t>KUBIN Liwia</t>
  </si>
  <si>
    <t>Z/0698/15</t>
  </si>
  <si>
    <t>KUBIN</t>
  </si>
  <si>
    <t>Liwia</t>
  </si>
  <si>
    <t>Z/0699/15</t>
  </si>
  <si>
    <t>Ireneusz</t>
  </si>
  <si>
    <t>FALSKA Malwina</t>
  </si>
  <si>
    <t>Z/0712/15</t>
  </si>
  <si>
    <t>FALSKA</t>
  </si>
  <si>
    <t>SZELĄGOWSKI Wojciech</t>
  </si>
  <si>
    <t>Z/0716/15</t>
  </si>
  <si>
    <t>SZELĄGOWSKI</t>
  </si>
  <si>
    <t>SULIŃSKA Maria</t>
  </si>
  <si>
    <t>Z/0717/15</t>
  </si>
  <si>
    <t>SULIŃSKA</t>
  </si>
  <si>
    <t>SP 307 Warszawa</t>
  </si>
  <si>
    <t>BRAUN Antonina</t>
  </si>
  <si>
    <t>Z/0722/15</t>
  </si>
  <si>
    <t>BRAUN</t>
  </si>
  <si>
    <t>SP 340 Warszawa</t>
  </si>
  <si>
    <t>WÓJCIK Liliana</t>
  </si>
  <si>
    <t>Z/0726/15</t>
  </si>
  <si>
    <t>SP STO</t>
  </si>
  <si>
    <t>SULIŃSKA Anna</t>
  </si>
  <si>
    <t>Z/0727/15</t>
  </si>
  <si>
    <t>PODBIELSKI Antoni</t>
  </si>
  <si>
    <t>Z/0728/15</t>
  </si>
  <si>
    <t>PODBIELSKI</t>
  </si>
  <si>
    <t>SP 29 Warszawa</t>
  </si>
  <si>
    <t>PŁOŃCZYK Maja</t>
  </si>
  <si>
    <t>Z/0729/15</t>
  </si>
  <si>
    <t>PŁOŃCZYK</t>
  </si>
  <si>
    <t>GRZYWIŃSKA Zofia</t>
  </si>
  <si>
    <t>Z/0733/15</t>
  </si>
  <si>
    <t>GRZYWIŃSKA</t>
  </si>
  <si>
    <t>SP 185 UNICEF Warszawa</t>
  </si>
  <si>
    <t>GRZYWIŃSKA Julia</t>
  </si>
  <si>
    <t>Z/0734/15</t>
  </si>
  <si>
    <t>DUBLAS Łukasz</t>
  </si>
  <si>
    <t>Z/0736/15</t>
  </si>
  <si>
    <t>DUBLAS</t>
  </si>
  <si>
    <t>SP 115 Warszawa</t>
  </si>
  <si>
    <t>BRAUN Zofia</t>
  </si>
  <si>
    <t>Z/0738/15</t>
  </si>
  <si>
    <t>BRAUN Helena</t>
  </si>
  <si>
    <t>Z/0739/15</t>
  </si>
  <si>
    <t>MIAHCHYLAU Raman</t>
  </si>
  <si>
    <t>Z/0744/15</t>
  </si>
  <si>
    <t>MIAHCHYLAU</t>
  </si>
  <si>
    <t>Raman</t>
  </si>
  <si>
    <t>STADNICKI Jerzy</t>
  </si>
  <si>
    <t>Z/0746/15</t>
  </si>
  <si>
    <t>STADNICKI</t>
  </si>
  <si>
    <t>SP 46 Warszawa</t>
  </si>
  <si>
    <t>GAJDA Maja</t>
  </si>
  <si>
    <t>Z/0749/15</t>
  </si>
  <si>
    <t>DĄBROWSKA Wiktoria</t>
  </si>
  <si>
    <t>Z/0759/15</t>
  </si>
  <si>
    <t>DĄBROWSKA</t>
  </si>
  <si>
    <t>GRZANECKA Maja</t>
  </si>
  <si>
    <t>Z/0760/15</t>
  </si>
  <si>
    <t>GRZANECKA</t>
  </si>
  <si>
    <t>GRZANECKA Matylda</t>
  </si>
  <si>
    <t>Z/0761/15</t>
  </si>
  <si>
    <t>JANISZ Kinga</t>
  </si>
  <si>
    <t>Z/0762/15</t>
  </si>
  <si>
    <t>JANISZ</t>
  </si>
  <si>
    <t>JANISZ Zuzanna</t>
  </si>
  <si>
    <t>Z/0763/15</t>
  </si>
  <si>
    <t>KOWALSKI Maciej</t>
  </si>
  <si>
    <t>Z/0768/15</t>
  </si>
  <si>
    <t>KOWALSKI</t>
  </si>
  <si>
    <t>SP 70 Warszawa</t>
  </si>
  <si>
    <t>KOWALSKI Wojciech</t>
  </si>
  <si>
    <t>Z/0769/15</t>
  </si>
  <si>
    <t>KRAWCZYK Mikołaj</t>
  </si>
  <si>
    <t>Z/0770/15</t>
  </si>
  <si>
    <t>KRAWCZYK</t>
  </si>
  <si>
    <t>ZS Józefosław</t>
  </si>
  <si>
    <t>WOŹNIAK Julia</t>
  </si>
  <si>
    <t>Z/0779/15</t>
  </si>
  <si>
    <t>SZUCHNIK Sandra</t>
  </si>
  <si>
    <t>Z/0780/15</t>
  </si>
  <si>
    <t>SZUCHNIK</t>
  </si>
  <si>
    <t>SP Czersk</t>
  </si>
  <si>
    <t>BRÓDKA Zbigniew</t>
  </si>
  <si>
    <t>Z/0782/15</t>
  </si>
  <si>
    <t>BRÓDKA</t>
  </si>
  <si>
    <t>JANICKI Sebastian</t>
  </si>
  <si>
    <t>Z/0783/15</t>
  </si>
  <si>
    <t>JANICKI</t>
  </si>
  <si>
    <t>JANICKI Artur</t>
  </si>
  <si>
    <t>Z/0784/15</t>
  </si>
  <si>
    <t>CZYSZCZOŃ Magdalena</t>
  </si>
  <si>
    <t>Z/0790/15</t>
  </si>
  <si>
    <t>CZYSZCZOŃ</t>
  </si>
  <si>
    <t>KANIA Marek</t>
  </si>
  <si>
    <t>Z/0796/15</t>
  </si>
  <si>
    <t>PODSIADŁO Krzysztof</t>
  </si>
  <si>
    <t>Z/0797/15</t>
  </si>
  <si>
    <t>PODSIADŁO</t>
  </si>
  <si>
    <t>KANIA Mateusz</t>
  </si>
  <si>
    <t>Z/0800/15</t>
  </si>
  <si>
    <t>KANIA Maria</t>
  </si>
  <si>
    <t>Z/0804/15</t>
  </si>
  <si>
    <t>PAWLIK Adrian</t>
  </si>
  <si>
    <t>Z/0814/15</t>
  </si>
  <si>
    <t>SOKOŁOWSKA Julia</t>
  </si>
  <si>
    <t>Z/0815/15</t>
  </si>
  <si>
    <t>KOPCZAK Jagoda</t>
  </si>
  <si>
    <t>Z/0818/15</t>
  </si>
  <si>
    <t>KOPCZAK</t>
  </si>
  <si>
    <t>MAŚLANKA Nikola</t>
  </si>
  <si>
    <t>Z/0819/15</t>
  </si>
  <si>
    <t>MAŚLANKA</t>
  </si>
  <si>
    <t>PALUCH Martyna</t>
  </si>
  <si>
    <t>Z/0820/15</t>
  </si>
  <si>
    <t>PALUCH</t>
  </si>
  <si>
    <t>SP Szklary Górne</t>
  </si>
  <si>
    <t>RZEPKA Maksymilian</t>
  </si>
  <si>
    <t>Z/0822/15</t>
  </si>
  <si>
    <t>RZEPKA</t>
  </si>
  <si>
    <t>POSA Zakopane</t>
  </si>
  <si>
    <t>KOCZERGO Hubert</t>
  </si>
  <si>
    <t>Z/0830/15</t>
  </si>
  <si>
    <t>KOCZERGO</t>
  </si>
  <si>
    <t>Gim 10 Warszawa</t>
  </si>
  <si>
    <t>JANKO-MIELCARSKA Ewa</t>
  </si>
  <si>
    <t>Z/0832/15</t>
  </si>
  <si>
    <t>JANKO-MIELCARSKA</t>
  </si>
  <si>
    <t>SUROWIEC Piotr</t>
  </si>
  <si>
    <t>Z/0833/15</t>
  </si>
  <si>
    <t>FIJAŁKOWSKI Kajetan</t>
  </si>
  <si>
    <t>Z/0846/15</t>
  </si>
  <si>
    <t>FIJAŁKOWSKI</t>
  </si>
  <si>
    <t>Kajetan</t>
  </si>
  <si>
    <t>KRAJNIK Agata</t>
  </si>
  <si>
    <t>Z/0853/15</t>
  </si>
  <si>
    <t>KRAJNIK</t>
  </si>
  <si>
    <t>RĘKAS Marta</t>
  </si>
  <si>
    <t>Z/0856/15</t>
  </si>
  <si>
    <t>RĘKAS</t>
  </si>
  <si>
    <t>ZAKIERSKA Julia</t>
  </si>
  <si>
    <t>Z/0862/15</t>
  </si>
  <si>
    <t>ZAKIERSKA</t>
  </si>
  <si>
    <t>GIBAS Kornelia</t>
  </si>
  <si>
    <t>Z/0863/15</t>
  </si>
  <si>
    <t>GIBAS</t>
  </si>
  <si>
    <t>ŻYTKO Małgosia</t>
  </si>
  <si>
    <t>Z/0871/15</t>
  </si>
  <si>
    <t>Małgosia</t>
  </si>
  <si>
    <t>ŁUKASZCZYK Aleksandra</t>
  </si>
  <si>
    <t>Z/0873/15</t>
  </si>
  <si>
    <t>SABUDA Julia</t>
  </si>
  <si>
    <t>Z/0881/15</t>
  </si>
  <si>
    <t>SABUDA</t>
  </si>
  <si>
    <t>FIGURA Magdalena</t>
  </si>
  <si>
    <t>Z/0883/15</t>
  </si>
  <si>
    <t>FIGURA</t>
  </si>
  <si>
    <t>SP 1 zakopane</t>
  </si>
  <si>
    <t>GĄSIENICA-ROJ Marcelina</t>
  </si>
  <si>
    <t>Z/0884/15</t>
  </si>
  <si>
    <t>GĄSIENICA-ROJ</t>
  </si>
  <si>
    <t>URBAŃSKA Beata</t>
  </si>
  <si>
    <t>Z/0886/15</t>
  </si>
  <si>
    <t>URBAŃSKA</t>
  </si>
  <si>
    <t>PANDYRA Cecylia</t>
  </si>
  <si>
    <t>Z/0887/15</t>
  </si>
  <si>
    <t>PANDYRA</t>
  </si>
  <si>
    <t>Cecylia</t>
  </si>
  <si>
    <t>GAWRACZYŃSKA Anna</t>
  </si>
  <si>
    <t>Z/0893/15</t>
  </si>
  <si>
    <t>GAWRACZYŃSKA</t>
  </si>
  <si>
    <t>EKSTOWICZ Jakub</t>
  </si>
  <si>
    <t>Z/0902/15</t>
  </si>
  <si>
    <t>EKSTOWICZ</t>
  </si>
  <si>
    <t>MIERONOWICZ Aleksandra</t>
  </si>
  <si>
    <t>Z/0903/15</t>
  </si>
  <si>
    <t>MIERONOWICZ</t>
  </si>
  <si>
    <t>LO Warszawa</t>
  </si>
  <si>
    <t>SAKOWICZ Aleksander</t>
  </si>
  <si>
    <t>Z/0905/15</t>
  </si>
  <si>
    <t>FLIGIEL Jakub</t>
  </si>
  <si>
    <t>Z/0907/15</t>
  </si>
  <si>
    <t>FLIGIEL</t>
  </si>
  <si>
    <t>ZDZ Giżycko</t>
  </si>
  <si>
    <t>KUCHTA Martyna</t>
  </si>
  <si>
    <t>Z/0909/15</t>
  </si>
  <si>
    <t>GÓRKA Martyna</t>
  </si>
  <si>
    <t>Z/0913/15</t>
  </si>
  <si>
    <t>GÓRKA</t>
  </si>
  <si>
    <t>RUCIŃSKA Anna</t>
  </si>
  <si>
    <t>Z/0921/15</t>
  </si>
  <si>
    <t>RUCIŃSKA</t>
  </si>
  <si>
    <t>DĘBIŃSKI Bartosz</t>
  </si>
  <si>
    <t>Z/0923/15</t>
  </si>
  <si>
    <t>DĘBIŃSKI</t>
  </si>
  <si>
    <t>SP 7</t>
  </si>
  <si>
    <t>HYJEK Filip</t>
  </si>
  <si>
    <t>Z/0926/15</t>
  </si>
  <si>
    <t>MAZUR Nikola</t>
  </si>
  <si>
    <t>Z/0929/15</t>
  </si>
  <si>
    <t>ZIEMIANIN Zuza</t>
  </si>
  <si>
    <t>Z/0939/15</t>
  </si>
  <si>
    <t>ZIEMIANIN</t>
  </si>
  <si>
    <t>Zuza</t>
  </si>
  <si>
    <t>fjasik</t>
  </si>
  <si>
    <t>Nazwisko i Imię</t>
  </si>
  <si>
    <t>Kategoria</t>
  </si>
  <si>
    <t>Edycja I</t>
  </si>
  <si>
    <t>Sztafety I</t>
  </si>
  <si>
    <t>LP</t>
  </si>
  <si>
    <t>Syguła Sandra</t>
  </si>
  <si>
    <t>Grińkow Zofia</t>
  </si>
  <si>
    <t>Dzienisiewicz Wiktoria</t>
  </si>
  <si>
    <t>Kobus Agata</t>
  </si>
  <si>
    <t>Sadowska Lena</t>
  </si>
  <si>
    <t>Kierebińska Dominika</t>
  </si>
  <si>
    <t>Obirek Hanna</t>
  </si>
  <si>
    <t>Borkowska Julia</t>
  </si>
  <si>
    <t>Marszałek Zofia</t>
  </si>
  <si>
    <t>Zięcina Natalia</t>
  </si>
  <si>
    <t>Krawiec Julita</t>
  </si>
  <si>
    <t>Gołos Julia</t>
  </si>
  <si>
    <t>Sobczak Alicja</t>
  </si>
  <si>
    <t>Budzan Lena</t>
  </si>
  <si>
    <t>Grzywińska Zofia</t>
  </si>
  <si>
    <t>Henig Hanna</t>
  </si>
  <si>
    <t>Domitrz Helena</t>
  </si>
  <si>
    <t>Dwojak Karolina</t>
  </si>
  <si>
    <t>Braun Antonina</t>
  </si>
  <si>
    <t>Grzanecka Matylda</t>
  </si>
  <si>
    <t>Polak Kinga</t>
  </si>
  <si>
    <t>Pytlowany Maja</t>
  </si>
  <si>
    <t>Mazur Hanna</t>
  </si>
  <si>
    <t>Boos Amelia</t>
  </si>
  <si>
    <t>Fijałkowska Natalia</t>
  </si>
  <si>
    <t>Kopczak Jagoda</t>
  </si>
  <si>
    <t>Rusek Amelia</t>
  </si>
  <si>
    <t>Banaszczyk Joanna</t>
  </si>
  <si>
    <t>Herbut Agnieszka</t>
  </si>
  <si>
    <t>Kucharska Jagoda</t>
  </si>
  <si>
    <t>Polak Julia</t>
  </si>
  <si>
    <t>Dąbrowska Wiktoria</t>
  </si>
  <si>
    <t>Sobczak Katarzyna</t>
  </si>
  <si>
    <t>Braun Zofia</t>
  </si>
  <si>
    <t>Glapińska Agata</t>
  </si>
  <si>
    <t>Grzywińska Julia</t>
  </si>
  <si>
    <t>Lorenz Patrycja</t>
  </si>
  <si>
    <t>Halbryt Dominika</t>
  </si>
  <si>
    <t>Kacprzak Agata</t>
  </si>
  <si>
    <t>Boksza Martyna</t>
  </si>
  <si>
    <t>Grześkowiak Maja</t>
  </si>
  <si>
    <t>Pawlik Julia</t>
  </si>
  <si>
    <t>Zawisza Emilia</t>
  </si>
  <si>
    <t>Kocan Przemysław</t>
  </si>
  <si>
    <t>Jabłoński Franciszek</t>
  </si>
  <si>
    <t>Matera Alex</t>
  </si>
  <si>
    <t>Mamcarz Mateusz</t>
  </si>
  <si>
    <t>Mazurek Mateusz</t>
  </si>
  <si>
    <t>Legęncki Wiktor</t>
  </si>
  <si>
    <t>Madej Bartosz</t>
  </si>
  <si>
    <t>Olewnik jakub</t>
  </si>
  <si>
    <t>Węcławek Marcel</t>
  </si>
  <si>
    <t>Wolszczak Szymon</t>
  </si>
  <si>
    <t>Łamasz Adam</t>
  </si>
  <si>
    <t>Ślusarski Miłosz</t>
  </si>
  <si>
    <t>Wełnicki Mateusz</t>
  </si>
  <si>
    <t>Bąbol Jan</t>
  </si>
  <si>
    <t>Buza Jakub</t>
  </si>
  <si>
    <t>Mirzałek Filip</t>
  </si>
  <si>
    <t>Węcławek Kryspin</t>
  </si>
  <si>
    <t>Kubacki Antoni</t>
  </si>
  <si>
    <t>Małocha Miłosz</t>
  </si>
  <si>
    <t>Tomiczak Wojciech</t>
  </si>
  <si>
    <t>Królikowski Stanisław</t>
  </si>
  <si>
    <t>Marzyński Franciszek</t>
  </si>
  <si>
    <t>Stańdo Maciej</t>
  </si>
  <si>
    <t>Klimczak Hubert</t>
  </si>
  <si>
    <t>Ambrozik Oliwier</t>
  </si>
  <si>
    <t>Chachuła Wiktor</t>
  </si>
  <si>
    <t>Wymysło Bartłomiej</t>
  </si>
  <si>
    <t>Grzelak Andrzej</t>
  </si>
  <si>
    <t>Lipiński Jakub</t>
  </si>
  <si>
    <t>Richter Aleksander</t>
  </si>
  <si>
    <t>Szczepanek Bartosz</t>
  </si>
  <si>
    <t>Skrzydlewski Rafał</t>
  </si>
  <si>
    <t>Hostyński Szymon</t>
  </si>
  <si>
    <t>Niepołomski Patryk</t>
  </si>
  <si>
    <t>Galach Krzysztof</t>
  </si>
  <si>
    <t>Jankowski Krzysztof</t>
  </si>
  <si>
    <t>Podbielski Antoni</t>
  </si>
  <si>
    <t>Sylwestrzak Mateusz</t>
  </si>
  <si>
    <t>Stabryła Mikołaj</t>
  </si>
  <si>
    <t>Wachowski Hubert</t>
  </si>
  <si>
    <t>Zając Przemysław</t>
  </si>
  <si>
    <t>Klonowski Mikołaj</t>
  </si>
  <si>
    <t>Woźniak Kornelia</t>
  </si>
  <si>
    <t>Dąbrowski Mateusz</t>
  </si>
  <si>
    <t>LEGĘNCKI Wiktor</t>
  </si>
  <si>
    <t>Marzyńska Gloria</t>
  </si>
  <si>
    <t>Pańczyszyn Amelia</t>
  </si>
  <si>
    <t>Olszuk Otylia</t>
  </si>
  <si>
    <t>Matera Pola</t>
  </si>
  <si>
    <t>Gadko Igor</t>
  </si>
  <si>
    <t>Czechoski Kacper</t>
  </si>
  <si>
    <t>SUMA</t>
  </si>
  <si>
    <t>PKT</t>
  </si>
  <si>
    <t>PKT ( do Sztafety)</t>
  </si>
  <si>
    <t>Etykiety wierszy</t>
  </si>
  <si>
    <t>Suma końcowa</t>
  </si>
  <si>
    <t>SUMA wlb</t>
  </si>
  <si>
    <t>M_CE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</si>
  <si>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</si>
  <si>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</si>
  <si>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</si>
  <si>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</si>
  <si>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</si>
  <si>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</si>
  <si>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</si>
  <si>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</si>
  <si>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</si>
  <si>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</si>
  <si>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</si>
  <si>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</si>
  <si>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Tucharz Michał</t>
  </si>
  <si>
    <t>Kaluszka Benedykt</t>
  </si>
  <si>
    <t>Nowak Klementyna</t>
  </si>
  <si>
    <t>Sołtysiak Nikola</t>
  </si>
  <si>
    <t>Węglarska Lena</t>
  </si>
  <si>
    <t>Grińkow Aleksandra</t>
  </si>
  <si>
    <t>Jabłońska Aleksandra</t>
  </si>
  <si>
    <t>Finc Natalia</t>
  </si>
  <si>
    <t>Bogocz Bianka</t>
  </si>
  <si>
    <t>Kosiacka Antonina</t>
  </si>
  <si>
    <t>Mamcarz Martyna</t>
  </si>
  <si>
    <t>Newecka Aleksandra</t>
  </si>
  <si>
    <t>Wróbel Brygida</t>
  </si>
  <si>
    <t>Pietrak Julia</t>
  </si>
  <si>
    <t>Turlik Patrycja</t>
  </si>
  <si>
    <t>Kondaszewska Lena</t>
  </si>
  <si>
    <t>Marcinkowska Maja</t>
  </si>
  <si>
    <t>Rudnicka Lena</t>
  </si>
  <si>
    <t>Kaczor Julia</t>
  </si>
  <si>
    <t>Kaczor Amelia</t>
  </si>
  <si>
    <t>Polak Roksana</t>
  </si>
  <si>
    <t>Machnicka Małgorzata</t>
  </si>
  <si>
    <t>Meszka Dominika</t>
  </si>
  <si>
    <t>Zielińska Julia</t>
  </si>
  <si>
    <t>Łuczejko Hanna</t>
  </si>
  <si>
    <t>Stapińska Anna</t>
  </si>
  <si>
    <t>Lip Aleksandra</t>
  </si>
  <si>
    <t>Pietrusa Madlen</t>
  </si>
  <si>
    <t>Dydek Oliwia</t>
  </si>
  <si>
    <t>Kluf Nadia</t>
  </si>
  <si>
    <t>Kula Magdalena</t>
  </si>
  <si>
    <t>Lejba Kinga</t>
  </si>
  <si>
    <t>Godlewska Weronika</t>
  </si>
  <si>
    <t>Falska Malwina</t>
  </si>
  <si>
    <t>Woźniak Hania</t>
  </si>
  <si>
    <t>Kałka Kornelia</t>
  </si>
  <si>
    <t>Sadowska Natalia</t>
  </si>
  <si>
    <t>Balczerczyk Patrycja</t>
  </si>
  <si>
    <t>Kaczmarczyk Zofia</t>
  </si>
  <si>
    <t>Tomczyk Patrycja</t>
  </si>
  <si>
    <t>Niewola Monika</t>
  </si>
  <si>
    <t>Rysz Maja</t>
  </si>
  <si>
    <t>Chachuła Natalia</t>
  </si>
  <si>
    <t>Walasik Weronika</t>
  </si>
  <si>
    <t>Szymańczyk Anna</t>
  </si>
  <si>
    <t>Edycja II</t>
  </si>
  <si>
    <t>Edycja III</t>
  </si>
  <si>
    <t>Sztafety III</t>
  </si>
  <si>
    <t xml:space="preserve">Edycja I </t>
  </si>
  <si>
    <t xml:space="preserve">Sztafety I </t>
  </si>
  <si>
    <t xml:space="preserve">Edycja II </t>
  </si>
  <si>
    <t xml:space="preserve">Sztafety II </t>
  </si>
  <si>
    <t>Sztafety II</t>
  </si>
  <si>
    <t xml:space="preserve"> Edycja II</t>
  </si>
  <si>
    <t xml:space="preserve"> Sztafety II</t>
  </si>
  <si>
    <t xml:space="preserve"> Sztafety I</t>
  </si>
  <si>
    <t xml:space="preserve"> Edycja I</t>
  </si>
  <si>
    <t xml:space="preserve"> Edycja III</t>
  </si>
  <si>
    <t xml:space="preserve"> Sztafety III</t>
  </si>
  <si>
    <t xml:space="preserve"> SUMA</t>
  </si>
  <si>
    <t>Michałowska Amelia</t>
  </si>
  <si>
    <t>Napłoszek Oliwia</t>
  </si>
  <si>
    <t>Kaczor Natasza</t>
  </si>
  <si>
    <t>Jaroszewicz Julia</t>
  </si>
  <si>
    <t>Janisz Zuzanna</t>
  </si>
  <si>
    <t>Woźniak Julia</t>
  </si>
  <si>
    <t>Szuchnik Sandra</t>
  </si>
  <si>
    <t>Kwoczka Pola</t>
  </si>
  <si>
    <t>Borzuta Aleksandra</t>
  </si>
  <si>
    <t>Marzyńska Faustyna</t>
  </si>
  <si>
    <t>Polny Kacper</t>
  </si>
  <si>
    <t>Wachowski Karol</t>
  </si>
  <si>
    <t>Grzanecki Miłosz</t>
  </si>
  <si>
    <t>Burknap-Piotrowicz Brajan</t>
  </si>
  <si>
    <t>Szczepański Antoni</t>
  </si>
  <si>
    <t>SZCZEPAŃSKI Antoni</t>
  </si>
  <si>
    <t>GREŃ Milena</t>
  </si>
  <si>
    <t>Z/0206/19</t>
  </si>
  <si>
    <t>SP 6 Grodzisk Mazowiecki</t>
  </si>
  <si>
    <t>Synowiec Tomasz</t>
  </si>
  <si>
    <t>Płodzień Krystian</t>
  </si>
  <si>
    <t>Kudła Patryk</t>
  </si>
  <si>
    <t>Edycja IV</t>
  </si>
  <si>
    <t>Edycja V</t>
  </si>
  <si>
    <t>Sztafety IV</t>
  </si>
  <si>
    <t>Sztafety V</t>
  </si>
  <si>
    <t>Edycja VI</t>
  </si>
  <si>
    <t>Sztafety VI</t>
  </si>
  <si>
    <t xml:space="preserve"> Edycja IV</t>
  </si>
  <si>
    <t xml:space="preserve"> Edycja V</t>
  </si>
  <si>
    <t xml:space="preserve"> Edycja VI</t>
  </si>
  <si>
    <t xml:space="preserve"> Sztafety IV</t>
  </si>
  <si>
    <t xml:space="preserve"> Sztafety V</t>
  </si>
  <si>
    <t xml:space="preserve"> Sztafety VI</t>
  </si>
  <si>
    <t xml:space="preserve">Suma </t>
  </si>
  <si>
    <t>Nowak Olimpia</t>
  </si>
  <si>
    <t>Papis Hania</t>
  </si>
  <si>
    <t>Perzyńska Anna</t>
  </si>
  <si>
    <t>Kowalczyk Julia</t>
  </si>
  <si>
    <t>Tucharz Weronika</t>
  </si>
  <si>
    <t>Strzyż Liliana</t>
  </si>
  <si>
    <t>Grzyb Natalia</t>
  </si>
  <si>
    <t>Milnikiel Wiktoria</t>
  </si>
  <si>
    <t>Tursa Martyna</t>
  </si>
  <si>
    <t>Czajkowska Michalina</t>
  </si>
  <si>
    <t>Ludwicka Antonina</t>
  </si>
  <si>
    <t>Weryszko Lena</t>
  </si>
  <si>
    <t xml:space="preserve">Ścinawa </t>
  </si>
  <si>
    <t>Bylina Olivia</t>
  </si>
  <si>
    <t>Budziński Fabian</t>
  </si>
  <si>
    <t>SP 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</si>
</sst>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4" borderId="0" xfId="0" applyFill="1"/>
    <xf numFmtId="0" fontId="0" fillId="2" borderId="0" xfId="0" applyFill="1" applyAlignment="1">
      <alignment horizontal="right"/>
    </xf>
    <xf numFmtId="0" fontId="1" fillId="0" borderId="0" xfId="0" applyFont="1" applyFill="1"/>
    <xf numFmtId="0" fontId="2" fillId="0" borderId="0" xfId="0" applyFont="1"/>
    <xf numFmtId="0" fontId="2" fillId="0" borderId="0" xfId="0" applyNumberFormat="1" applyFont="1"/>
  </cellXfs>
  <cellStyles count="1">
    <cellStyle name="Normalny" xfId="0" builtinId="0"/>
  </cellStyles>
  <dxfs count="24">
    <dxf>
      <font>
        <b/>
      </font>
    </dxf>
    <dxf>
      <font>
        <b/>
      </font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3" tint="0.39997558519241921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6" tint="0.79998168889431442"/>
        </patternFill>
      </fill>
    </dxf>
    <dxf>
      <fill>
        <patternFill>
          <bgColor rgb="FFEEFE9C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rgb="FFFCF6F6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Styl tabeli przestawnej 1" table="0" count="6">
      <tableStyleElement type="headerRow" dxfId="23"/>
      <tableStyleElement type="totalRow" dxfId="22"/>
      <tableStyleElement type="lastColumn" dxfId="21"/>
      <tableStyleElement type="secondColumnStripe" dxfId="20"/>
      <tableStyleElement type="firstRowSubheading" dxfId="19"/>
      <tableStyleElement type="secondRowSubheading" dxfId="18"/>
    </tableStyle>
    <tableStyle name="Styl tabeli przestawnej 1 2" table="0" count="6">
      <tableStyleElement type="headerRow" dxfId="17"/>
      <tableStyleElement type="totalRow" dxfId="16"/>
      <tableStyleElement type="lastColumn" dxfId="15"/>
      <tableStyleElement type="secondColumnStripe" dxfId="14"/>
      <tableStyleElement type="firstRowSubheading" dxfId="13"/>
      <tableStyleElement type="secondRowSubheading" dxfId="12"/>
    </tableStyle>
    <tableStyle name="Styl tabeli przestawnej 1 2 2" table="0" count="6">
      <tableStyleElement type="headerRow" dxfId="11"/>
      <tableStyleElement type="totalRow" dxfId="10"/>
      <tableStyleElement type="lastColumn" dxfId="9"/>
      <tableStyleElement type="secondColumnStripe" dxfId="8"/>
      <tableStyleElement type="firstRowSubheading" dxfId="7"/>
      <tableStyleElement type="secondRowSubheading" dxfId="6"/>
    </tableStyle>
  </tableStyles>
  <colors>
    <mruColors>
      <color rgb="FFEEFE9C"/>
      <color rgb="FFFCF6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 Lefler" refreshedDate="43817.417645949077" createdVersion="4" refreshedVersion="4" minRefreshableVersion="3" recordCount="170">
  <cacheSource type="worksheet">
    <worksheetSource name="Matka"/>
  </cacheSource>
  <cacheFields count="19">
    <cacheField name="Nazwisko i Imię" numFmtId="0">
      <sharedItems count="170">
        <s v="Ambrozik Oliwier"/>
        <s v="Balczerczyk Patrycja"/>
        <s v="Banaszczyk Joanna"/>
        <s v="Bąbol Jan"/>
        <s v="Bogocz Bianka"/>
        <s v="Boksza Martyna"/>
        <s v="Boos Amelia"/>
        <s v="Borkowska Julia"/>
        <s v="Borzuta Aleksandra"/>
        <s v="Braun Antonina"/>
        <s v="Braun Zofia"/>
        <s v="Budzan Lena"/>
        <s v="Budziński Fabian"/>
        <s v="Burknap-Piotrowicz Brajan"/>
        <s v="Buza Jakub"/>
        <s v="Bylina Olivia"/>
        <s v="Chachuła Natalia"/>
        <s v="Chachuła Wiktor"/>
        <s v="Czajkowska Michalina"/>
        <s v="Czechoski Kacper"/>
        <s v="Dąbrowska Wiktoria"/>
        <s v="Dąbrowski Mateusz"/>
        <s v="Domitrz Helena"/>
        <s v="Dwojak Karolina"/>
        <s v="Dydek Oliwia"/>
        <s v="Dzienisiewicz Wiktoria"/>
        <s v="Falska Malwina"/>
        <s v="Fijałkowska Natalia"/>
        <s v="Finc Natalia"/>
        <s v="Gadko Igor"/>
        <s v="Galach Krzysztof"/>
        <s v="Glapińska Agata"/>
        <s v="Godlewska Weronika"/>
        <s v="Gołos Julia"/>
        <s v="Grińkow Aleksandra"/>
        <s v="Grińkow Zofia"/>
        <s v="Grzanecka Matylda"/>
        <s v="Grzanecki Miłosz"/>
        <s v="Grzelak Andrzej"/>
        <s v="Grześkowiak Maja"/>
        <s v="Grzyb Natalia"/>
        <s v="Grzywińska Julia"/>
        <s v="Grzywińska Zofia"/>
        <s v="Halbryt Dominika"/>
        <s v="Henig Hanna"/>
        <s v="Herbut Agnieszka"/>
        <s v="Hostyński Szymon"/>
        <s v="Jabłońska Aleksandra"/>
        <s v="Jabłoński Franciszek"/>
        <s v="Janisz Zuzanna"/>
        <s v="Jankowski Krzysztof"/>
        <s v="Jaroszewicz Julia"/>
        <s v="Kacprzak Agata"/>
        <s v="Kaczmarczyk Zofia"/>
        <s v="Kaczor Amelia"/>
        <s v="Kaczor Julia"/>
        <s v="Kaczor Natasza"/>
        <s v="Kaluszka Benedykt"/>
        <s v="Kałka Kornelia"/>
        <s v="Kierebińska Dominika"/>
        <s v="Klimczak Hubert"/>
        <s v="Klonowski Mikołaj"/>
        <s v="Kluf Nadia"/>
        <s v="Kobus Agata"/>
        <s v="Kocan Przemysław"/>
        <s v="Kondaszewska Lena"/>
        <s v="Kopczak Jagoda"/>
        <s v="Kosiacka Antonina"/>
        <s v="Kowalczyk Julia"/>
        <s v="Krawiec Julita"/>
        <s v="Królikowski Stanisław"/>
        <s v="Kubacki Antoni"/>
        <s v="Kucharska Jagoda"/>
        <s v="Kudła Patryk"/>
        <s v="Kula Magdalena"/>
        <s v="Kwoczka Pola"/>
        <s v="Legęncki Wiktor"/>
        <s v="Lejba Kinga"/>
        <s v="Lip Aleksandra"/>
        <s v="Lipiński Jakub"/>
        <s v="Lorenz Patrycja"/>
        <s v="Ludwicka Antonina"/>
        <s v="Łamasz Adam"/>
        <s v="Łuczejko Hanna"/>
        <s v="Machnicka Małgorzata"/>
        <s v="Madej Bartosz"/>
        <s v="Małocha Miłosz"/>
        <s v="Mamcarz Martyna"/>
        <s v="Mamcarz Mateusz"/>
        <s v="Marcinkowska Maja"/>
        <s v="Marszałek Zofia"/>
        <s v="Marzyńska Faustyna"/>
        <s v="Marzyńska Gloria"/>
        <s v="Marzyński Franciszek"/>
        <s v="Matera Alex"/>
        <s v="Matera Pola"/>
        <s v="Mazur Hanna"/>
        <s v="Mazurek Mateusz"/>
        <s v="Meszka Dominika"/>
        <s v="Michałowska Amelia"/>
        <s v="Milnikiel Wiktoria"/>
        <s v="Mirzałek Filip"/>
        <s v="Napłoszek Oliwia"/>
        <s v="Newecka Aleksandra"/>
        <s v="Niepołomski Patryk"/>
        <s v="Niewola Monika"/>
        <s v="Nowak Klementyna"/>
        <s v="Nowak Olimpia"/>
        <s v="Obirek Hanna"/>
        <s v="Olewnik jakub"/>
        <s v="Olszuk Otylia"/>
        <s v="Pańczyszyn Amelia"/>
        <s v="Papis Hania"/>
        <s v="Pawlik Julia"/>
        <s v="Perzyńska Anna"/>
        <s v="Pietrak Julia"/>
        <s v="Pietrusa Madlen"/>
        <s v="Płodzień Krystian"/>
        <s v="Podbielski Antoni"/>
        <s v="Polak Julia"/>
        <s v="Polak Kinga"/>
        <s v="Polak Roksana"/>
        <s v="Polny Kacper"/>
        <s v="Pytlowany Maja"/>
        <s v="Richter Aleksander"/>
        <s v="Rudnicka Lena"/>
        <s v="Rusek Amelia"/>
        <s v="Rysz Maja"/>
        <s v="Sadowska Lena"/>
        <s v="Sadowska Natalia"/>
        <s v="Skrzydlewski Rafał"/>
        <s v="Sobczak Alicja"/>
        <s v="Sobczak Katarzyna"/>
        <s v="Sołtysiak Nikola"/>
        <s v="Stabryła Mikołaj"/>
        <s v="Stańdo Maciej"/>
        <s v="Stapińska Anna"/>
        <s v="Strzyż Liliana"/>
        <s v="Syguła Sandra"/>
        <s v="Sylwestrzak Mateusz"/>
        <s v="Synowiec Tomasz"/>
        <s v="Szczepanek Bartosz"/>
        <s v="Szczepański Antoni"/>
        <s v="Szuchnik Sandra"/>
        <s v="Szymańczyk Anna"/>
        <s v="Ślusarski Miłosz"/>
        <s v="Tomczyk Patrycja"/>
        <s v="Tomiczak Wojciech"/>
        <s v="Tucharz Michał"/>
        <s v="Tucharz Weronika"/>
        <s v="Turlik Patrycja"/>
        <s v="Tursa Martyna"/>
        <s v="Wachowski Hubert"/>
        <s v="Wachowski Karol"/>
        <s v="Walasik Weronika"/>
        <s v="Wełnicki Mateusz"/>
        <s v="Weryszko Lena"/>
        <s v="Węcławek Kryspin"/>
        <s v="Węcławek Marcel"/>
        <s v="Węglarska Lena"/>
        <s v="Wolszczak Szymon"/>
        <s v="Woźniak Hania"/>
        <s v="Woźniak Julia"/>
        <s v="Woźniak Kornelia"/>
        <s v="Wróbel Brygida"/>
        <s v="Wymysło Bartłomiej"/>
        <s v="Zając Przemysław"/>
        <s v="Zawisza Emilia"/>
        <s v="Zielińska Julia"/>
        <s v="Zięcina Natalia"/>
      </sharedItems>
    </cacheField>
    <cacheField name="Płeć" numFmtId="0">
      <sharedItems count="2">
        <s v="M"/>
        <s v="K"/>
      </sharedItems>
    </cacheField>
    <cacheField name="Kategoria" numFmtId="0">
      <sharedItems count="4">
        <s v="D-1"/>
        <s v="D-2"/>
        <s v="E-2"/>
        <s v="E-1"/>
      </sharedItems>
    </cacheField>
    <cacheField name="Klub" numFmtId="0">
      <sharedItems count="17">
        <s v="KS Pilica Tomaszów Mazowiecki"/>
        <s v="WTŁ Stegny Warszawa"/>
        <s v="IUKS Dziewiątka Tomaszów Mazowiecki"/>
        <s v="UKS Sparta Grodzisk Mazowiecki"/>
        <s v="UKS Orlica Duszniki Zdrój"/>
        <s v="MKS Cuprum Lubin"/>
        <s v="UKS 3 Milanówek"/>
        <s v="Akademia Sportowego Rozwoju Natalii Czerwonki"/>
        <s v="UKS Zryw Słomczyn"/>
        <s v="SKŁ Górnik Sanok"/>
        <s v="UKS Jedynka Tomaszów Maz."/>
        <s v="MKS Korona Wilanów"/>
        <s v="KS Orzeł Elbląg"/>
        <s v="WMKS Olsztyn"/>
        <s v="UKS Giżycko"/>
        <s v="UKS Viking Elbląg"/>
        <s v="Fundacja ŁiSW Legia Warszawa"/>
      </sharedItems>
    </cacheField>
    <cacheField name="Szkoła" numFmtId="0">
      <sharedItems containsBlank="1" count="62">
        <s v="SP 13 Tomaszów Mazowiecki"/>
        <s v="SP 1 Tomaszów Mazowiecki"/>
        <s v="SP 364 Warszawa"/>
        <s v="SP 8 Tomaszów Mazowiecki"/>
        <s v="SP 2 Grodzisk Mazowiecki"/>
        <s v="SP 2 Polanica-Zdrój"/>
        <s v="SP 6 Tomaszów Mazowiecki"/>
        <s v="SP 340 Warszawa"/>
        <s v="SP 12 Lubin"/>
        <s v="SP 7 Lubin"/>
        <s v="SP 1 Lubin"/>
        <s v="SP 2 Brwinów"/>
        <s v="SP 3 Milanówek"/>
        <s v="SP 7 Tomaszów Mazowiecki"/>
        <s v="Lubin"/>
        <s v="SP 319"/>
        <s v="SP 4 Słomczyn"/>
        <s v="SP 103 Warszawa"/>
        <s v="SP Miłkowice"/>
        <s v="SP 4 Sanok"/>
        <s v="SP Książenice"/>
        <s v="SP 212 Warszawa"/>
        <s v="MZS Duszniki-Zdrój"/>
        <s v="SP 10 Tomaszów Mazowiecki"/>
        <s v="SSP 23 Grodzisk Mazowiecki"/>
        <s v="SP 185 UNICEF Warszawa"/>
        <s v="SP 3 Sanok"/>
        <s v="SP 14 Lubin"/>
        <s v="SP 9 Tomaszów Mazowiecki"/>
        <s v="SP Adamowizna"/>
        <s v="SP NR 1 Góra "/>
        <s v="SP 2 Milanówek"/>
        <s v="SP 8 Sanok"/>
        <s v="SP 1 Grodzisk Mazowiecki"/>
        <s v="SP 1 Sanok"/>
        <s v="SP 104 Warszawa"/>
        <s v="SP 8 Lubin"/>
        <s v="SP 14 Tomaszów Mazowiecki"/>
        <s v="ZSS Kłodzko"/>
        <s v="SP nr 5 Lubin"/>
        <s v="SP 7 Kłodzko"/>
        <s v="SP nr 3 "/>
        <s v="SP 12 Tomaszów Mazowiecki"/>
        <s v="SP 19 Elbląg"/>
        <s v="SSP MTE Milanówek"/>
        <s v="Sp.im. Św. Franciszka"/>
        <s v="SP 1 Wołów"/>
        <s v="SP 29 Warszawa"/>
        <s v="SP Ujazd"/>
        <s v="SP Komorów"/>
        <s v="SP 29 Olsztyn"/>
        <s v="SP Zgorzelec "/>
        <s v="Ścinawa "/>
        <s v="SP 4 Giżycko"/>
        <s v="SP 12 Elbląg"/>
        <s v="SP Czersk"/>
        <s v="SP Królowa Wola"/>
        <s v="KLO Legnica"/>
        <s v="SP 9 Legnica"/>
        <s v="SP 273 Warszawa"/>
        <s v="SP 11 Tomaszów Mazowiecki"/>
        <m u="1"/>
      </sharedItems>
    </cacheField>
    <cacheField name="Edycja I" numFmtId="0">
      <sharedItems containsSemiMixedTypes="0" containsString="0" containsNumber="1" containsInteger="1" minValue="0" maxValue="9"/>
    </cacheField>
    <cacheField name="Edycja II" numFmtId="0">
      <sharedItems containsSemiMixedTypes="0" containsString="0" containsNumber="1" containsInteger="1" minValue="0" maxValue="9"/>
    </cacheField>
    <cacheField name="Edycja III" numFmtId="0">
      <sharedItems containsSemiMixedTypes="0" containsString="0" containsNumber="1" containsInteger="1" minValue="0" maxValue="0"/>
    </cacheField>
    <cacheField name="Edycja IV" numFmtId="0">
      <sharedItems containsSemiMixedTypes="0" containsString="0" containsNumber="1" containsInteger="1" minValue="0" maxValue="0"/>
    </cacheField>
    <cacheField name="Edycja V" numFmtId="0">
      <sharedItems containsSemiMixedTypes="0" containsString="0" containsNumber="1" containsInteger="1" minValue="0" maxValue="0"/>
    </cacheField>
    <cacheField name="Edycja VI" numFmtId="0">
      <sharedItems containsSemiMixedTypes="0" containsString="0" containsNumber="1" containsInteger="1" minValue="0" maxValue="0"/>
    </cacheField>
    <cacheField name="Sztafety I" numFmtId="0">
      <sharedItems containsString="0" containsBlank="1" containsNumber="1" minValue="0" maxValue="2.25"/>
    </cacheField>
    <cacheField name="Sztafety II" numFmtId="0">
      <sharedItems containsSemiMixedTypes="0" containsString="0" containsNumber="1" minValue="0" maxValue="2.25"/>
    </cacheField>
    <cacheField name="Sztafety III" numFmtId="0">
      <sharedItems containsSemiMixedTypes="0" containsString="0" containsNumber="1" containsInteger="1" minValue="0" maxValue="0"/>
    </cacheField>
    <cacheField name="Sztafety IV" numFmtId="0">
      <sharedItems containsSemiMixedTypes="0" containsString="0" containsNumber="1" containsInteger="1" minValue="0" maxValue="0"/>
    </cacheField>
    <cacheField name="Sztafety V" numFmtId="0">
      <sharedItems containsSemiMixedTypes="0" containsString="0" containsNumber="1" containsInteger="1" minValue="0" maxValue="0"/>
    </cacheField>
    <cacheField name="Sztafety VI" numFmtId="0">
      <sharedItems containsSemiMixedTypes="0" containsString="0" containsNumber="1" containsInteger="1" minValue="0" maxValue="0"/>
    </cacheField>
    <cacheField name="SUMA wlb" numFmtId="0">
      <sharedItems containsSemiMixedTypes="0" containsString="0" containsNumber="1" containsInteger="1" minValue="0" maxValue="18"/>
    </cacheField>
    <cacheField name="SUMA" numFmtId="0">
      <sharedItems containsSemiMixedTypes="0" containsString="0" containsNumber="1" minValue="0" maxValue="2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x v="0"/>
    <x v="0"/>
    <x v="0"/>
    <x v="0"/>
    <x v="0"/>
    <n v="3"/>
    <n v="5"/>
    <n v="0"/>
    <n v="0"/>
    <n v="0"/>
    <n v="0"/>
    <n v="1.75"/>
    <n v="1.25"/>
    <n v="0"/>
    <n v="0"/>
    <n v="0"/>
    <n v="0"/>
    <n v="8"/>
    <n v="11"/>
  </r>
  <r>
    <x v="1"/>
    <x v="1"/>
    <x v="1"/>
    <x v="0"/>
    <x v="1"/>
    <n v="0"/>
    <n v="2"/>
    <n v="0"/>
    <n v="0"/>
    <n v="0"/>
    <n v="0"/>
    <n v="0.5"/>
    <n v="1"/>
    <n v="0"/>
    <n v="0"/>
    <n v="0"/>
    <n v="0"/>
    <n v="2"/>
    <n v="3.5"/>
  </r>
  <r>
    <x v="2"/>
    <x v="1"/>
    <x v="0"/>
    <x v="1"/>
    <x v="2"/>
    <n v="1"/>
    <n v="0"/>
    <n v="0"/>
    <n v="0"/>
    <n v="0"/>
    <n v="0"/>
    <n v="1"/>
    <n v="0"/>
    <n v="0"/>
    <n v="0"/>
    <n v="0"/>
    <n v="0"/>
    <n v="1"/>
    <n v="2"/>
  </r>
  <r>
    <x v="3"/>
    <x v="0"/>
    <x v="2"/>
    <x v="2"/>
    <x v="3"/>
    <n v="3"/>
    <n v="5"/>
    <n v="0"/>
    <n v="0"/>
    <n v="0"/>
    <n v="0"/>
    <n v="2.25"/>
    <n v="2.25"/>
    <n v="0"/>
    <n v="0"/>
    <n v="0"/>
    <n v="0"/>
    <n v="8"/>
    <n v="12.5"/>
  </r>
  <r>
    <x v="4"/>
    <x v="1"/>
    <x v="2"/>
    <x v="3"/>
    <x v="4"/>
    <n v="0"/>
    <n v="0"/>
    <n v="0"/>
    <n v="0"/>
    <n v="0"/>
    <n v="0"/>
    <n v="1"/>
    <n v="0"/>
    <n v="0"/>
    <n v="0"/>
    <n v="0"/>
    <n v="0"/>
    <n v="0"/>
    <n v="1"/>
  </r>
  <r>
    <x v="5"/>
    <x v="1"/>
    <x v="1"/>
    <x v="0"/>
    <x v="1"/>
    <n v="1"/>
    <n v="3"/>
    <n v="0"/>
    <n v="0"/>
    <n v="0"/>
    <n v="0"/>
    <n v="0.5"/>
    <n v="1"/>
    <n v="0"/>
    <n v="0"/>
    <n v="0"/>
    <n v="0"/>
    <n v="4"/>
    <n v="5.5"/>
  </r>
  <r>
    <x v="6"/>
    <x v="1"/>
    <x v="0"/>
    <x v="4"/>
    <x v="5"/>
    <n v="5"/>
    <n v="0"/>
    <n v="0"/>
    <n v="0"/>
    <n v="0"/>
    <n v="0"/>
    <n v="2.25"/>
    <n v="0"/>
    <n v="0"/>
    <n v="0"/>
    <n v="0"/>
    <n v="0"/>
    <n v="5"/>
    <n v="7.25"/>
  </r>
  <r>
    <x v="7"/>
    <x v="1"/>
    <x v="3"/>
    <x v="2"/>
    <x v="3"/>
    <n v="1"/>
    <n v="4"/>
    <n v="0"/>
    <n v="0"/>
    <n v="0"/>
    <n v="0"/>
    <n v="0.5"/>
    <n v="2.25"/>
    <n v="0"/>
    <n v="0"/>
    <n v="0"/>
    <n v="0"/>
    <n v="5"/>
    <n v="7.75"/>
  </r>
  <r>
    <x v="8"/>
    <x v="1"/>
    <x v="1"/>
    <x v="2"/>
    <x v="6"/>
    <n v="0"/>
    <n v="1"/>
    <n v="0"/>
    <n v="0"/>
    <n v="0"/>
    <n v="0"/>
    <n v="0"/>
    <n v="1.75"/>
    <n v="0"/>
    <n v="0"/>
    <n v="0"/>
    <n v="0"/>
    <n v="1"/>
    <n v="2.75"/>
  </r>
  <r>
    <x v="9"/>
    <x v="1"/>
    <x v="2"/>
    <x v="1"/>
    <x v="7"/>
    <n v="1"/>
    <n v="0"/>
    <n v="0"/>
    <n v="0"/>
    <n v="0"/>
    <n v="0"/>
    <n v="0.75"/>
    <n v="0"/>
    <n v="0"/>
    <n v="0"/>
    <n v="0"/>
    <n v="0"/>
    <n v="1"/>
    <n v="1.75"/>
  </r>
  <r>
    <x v="10"/>
    <x v="1"/>
    <x v="1"/>
    <x v="1"/>
    <x v="7"/>
    <n v="5"/>
    <n v="0"/>
    <n v="0"/>
    <n v="0"/>
    <n v="0"/>
    <n v="0"/>
    <n v="1"/>
    <n v="0"/>
    <n v="0"/>
    <n v="0"/>
    <n v="0"/>
    <n v="0"/>
    <n v="5"/>
    <n v="6"/>
  </r>
  <r>
    <x v="11"/>
    <x v="1"/>
    <x v="2"/>
    <x v="5"/>
    <x v="8"/>
    <n v="4"/>
    <n v="3"/>
    <n v="0"/>
    <n v="0"/>
    <n v="0"/>
    <n v="0"/>
    <n v="0.25"/>
    <n v="1"/>
    <n v="0"/>
    <n v="0"/>
    <n v="0"/>
    <n v="0"/>
    <n v="7"/>
    <n v="8.25"/>
  </r>
  <r>
    <x v="12"/>
    <x v="0"/>
    <x v="3"/>
    <x v="5"/>
    <x v="9"/>
    <n v="3"/>
    <n v="5"/>
    <n v="0"/>
    <n v="0"/>
    <n v="0"/>
    <n v="0"/>
    <n v="0"/>
    <n v="1.75"/>
    <n v="0"/>
    <n v="0"/>
    <n v="0"/>
    <n v="0"/>
    <n v="8"/>
    <n v="9.75"/>
  </r>
  <r>
    <x v="13"/>
    <x v="0"/>
    <x v="3"/>
    <x v="5"/>
    <x v="10"/>
    <n v="0"/>
    <n v="1"/>
    <n v="0"/>
    <n v="0"/>
    <n v="0"/>
    <n v="0"/>
    <n v="0"/>
    <n v="1.75"/>
    <n v="0"/>
    <n v="0"/>
    <n v="0"/>
    <n v="0"/>
    <n v="1"/>
    <n v="2.75"/>
  </r>
  <r>
    <x v="14"/>
    <x v="0"/>
    <x v="2"/>
    <x v="3"/>
    <x v="11"/>
    <n v="3"/>
    <n v="0"/>
    <n v="0"/>
    <n v="0"/>
    <n v="0"/>
    <n v="0"/>
    <n v="1.75"/>
    <n v="0"/>
    <n v="0"/>
    <n v="0"/>
    <n v="0"/>
    <n v="0"/>
    <n v="3"/>
    <n v="4.75"/>
  </r>
  <r>
    <x v="15"/>
    <x v="1"/>
    <x v="2"/>
    <x v="6"/>
    <x v="12"/>
    <n v="0"/>
    <n v="0"/>
    <n v="0"/>
    <n v="0"/>
    <n v="0"/>
    <n v="0"/>
    <n v="0"/>
    <n v="0.75"/>
    <n v="0"/>
    <n v="0"/>
    <n v="0"/>
    <n v="0"/>
    <n v="0"/>
    <n v="0.75"/>
  </r>
  <r>
    <x v="16"/>
    <x v="1"/>
    <x v="0"/>
    <x v="2"/>
    <x v="13"/>
    <n v="0"/>
    <n v="0"/>
    <n v="0"/>
    <n v="0"/>
    <n v="0"/>
    <n v="0"/>
    <n v="0.25"/>
    <n v="0"/>
    <n v="0"/>
    <n v="0"/>
    <n v="0"/>
    <n v="0"/>
    <n v="0"/>
    <n v="0.25"/>
  </r>
  <r>
    <x v="17"/>
    <x v="0"/>
    <x v="0"/>
    <x v="2"/>
    <x v="13"/>
    <n v="2"/>
    <n v="0"/>
    <n v="0"/>
    <n v="0"/>
    <n v="0"/>
    <n v="0"/>
    <n v="1"/>
    <n v="0"/>
    <n v="0"/>
    <n v="0"/>
    <n v="0"/>
    <n v="0"/>
    <n v="2"/>
    <n v="3"/>
  </r>
  <r>
    <x v="18"/>
    <x v="1"/>
    <x v="3"/>
    <x v="7"/>
    <x v="14"/>
    <n v="0"/>
    <n v="0"/>
    <n v="0"/>
    <n v="0"/>
    <n v="0"/>
    <n v="0"/>
    <n v="0"/>
    <n v="0.25"/>
    <n v="0"/>
    <n v="0"/>
    <n v="0"/>
    <n v="0"/>
    <n v="0"/>
    <n v="0.25"/>
  </r>
  <r>
    <x v="19"/>
    <x v="0"/>
    <x v="1"/>
    <x v="1"/>
    <x v="15"/>
    <n v="4"/>
    <n v="0"/>
    <n v="0"/>
    <n v="0"/>
    <n v="0"/>
    <n v="0"/>
    <n v="0"/>
    <n v="0"/>
    <n v="0"/>
    <n v="0"/>
    <n v="0"/>
    <n v="0"/>
    <n v="4"/>
    <n v="4"/>
  </r>
  <r>
    <x v="20"/>
    <x v="1"/>
    <x v="1"/>
    <x v="8"/>
    <x v="16"/>
    <n v="9"/>
    <n v="9"/>
    <n v="0"/>
    <n v="0"/>
    <n v="0"/>
    <n v="0"/>
    <n v="0"/>
    <n v="1.25"/>
    <n v="0"/>
    <n v="0"/>
    <n v="0"/>
    <n v="0"/>
    <n v="18"/>
    <n v="19.25"/>
  </r>
  <r>
    <x v="21"/>
    <x v="0"/>
    <x v="3"/>
    <x v="8"/>
    <x v="16"/>
    <n v="2"/>
    <n v="3"/>
    <n v="0"/>
    <n v="0"/>
    <n v="0"/>
    <n v="0"/>
    <n v="0"/>
    <n v="0"/>
    <n v="0"/>
    <n v="0"/>
    <n v="0"/>
    <n v="0"/>
    <n v="5"/>
    <n v="5"/>
  </r>
  <r>
    <x v="22"/>
    <x v="1"/>
    <x v="2"/>
    <x v="1"/>
    <x v="17"/>
    <n v="2"/>
    <n v="0"/>
    <n v="0"/>
    <n v="0"/>
    <n v="0"/>
    <n v="0"/>
    <n v="0.75"/>
    <n v="0"/>
    <n v="0"/>
    <n v="0"/>
    <n v="0"/>
    <n v="0"/>
    <n v="2"/>
    <n v="2.75"/>
  </r>
  <r>
    <x v="23"/>
    <x v="1"/>
    <x v="2"/>
    <x v="5"/>
    <x v="18"/>
    <n v="2"/>
    <n v="0"/>
    <n v="0"/>
    <n v="0"/>
    <n v="0"/>
    <n v="0"/>
    <n v="0.25"/>
    <n v="1"/>
    <n v="0"/>
    <n v="0"/>
    <n v="0"/>
    <n v="0"/>
    <n v="2"/>
    <n v="3.25"/>
  </r>
  <r>
    <x v="24"/>
    <x v="1"/>
    <x v="3"/>
    <x v="9"/>
    <x v="19"/>
    <n v="0"/>
    <n v="2"/>
    <n v="0"/>
    <n v="0"/>
    <n v="0"/>
    <n v="0"/>
    <m/>
    <n v="0.75"/>
    <n v="0"/>
    <n v="0"/>
    <n v="0"/>
    <n v="0"/>
    <n v="2"/>
    <n v="2.75"/>
  </r>
  <r>
    <x v="25"/>
    <x v="1"/>
    <x v="3"/>
    <x v="3"/>
    <x v="20"/>
    <n v="4"/>
    <n v="0"/>
    <n v="0"/>
    <n v="0"/>
    <n v="0"/>
    <n v="0"/>
    <n v="0.75"/>
    <n v="0"/>
    <n v="0"/>
    <n v="0"/>
    <n v="0"/>
    <n v="0"/>
    <n v="4"/>
    <n v="4.75"/>
  </r>
  <r>
    <x v="26"/>
    <x v="1"/>
    <x v="0"/>
    <x v="1"/>
    <x v="21"/>
    <n v="0"/>
    <n v="0"/>
    <n v="0"/>
    <n v="0"/>
    <n v="0"/>
    <n v="0"/>
    <n v="1"/>
    <n v="0"/>
    <n v="0"/>
    <n v="0"/>
    <n v="0"/>
    <n v="0"/>
    <n v="0"/>
    <n v="1"/>
  </r>
  <r>
    <x v="27"/>
    <x v="1"/>
    <x v="0"/>
    <x v="0"/>
    <x v="1"/>
    <n v="3"/>
    <n v="9"/>
    <n v="0"/>
    <n v="0"/>
    <n v="0"/>
    <n v="0"/>
    <n v="1.75"/>
    <n v="2.25"/>
    <n v="0"/>
    <n v="0"/>
    <n v="0"/>
    <n v="0"/>
    <n v="12"/>
    <n v="16"/>
  </r>
  <r>
    <x v="28"/>
    <x v="1"/>
    <x v="2"/>
    <x v="4"/>
    <x v="22"/>
    <n v="0"/>
    <n v="0"/>
    <n v="0"/>
    <n v="0"/>
    <n v="0"/>
    <n v="0"/>
    <n v="1"/>
    <n v="0"/>
    <n v="0"/>
    <n v="0"/>
    <n v="0"/>
    <n v="0"/>
    <n v="0"/>
    <n v="1"/>
  </r>
  <r>
    <x v="29"/>
    <x v="0"/>
    <x v="2"/>
    <x v="2"/>
    <x v="0"/>
    <n v="1"/>
    <n v="0"/>
    <n v="0"/>
    <n v="0"/>
    <n v="0"/>
    <n v="0"/>
    <n v="0"/>
    <n v="0"/>
    <n v="0"/>
    <n v="0"/>
    <n v="0"/>
    <n v="0"/>
    <n v="1"/>
    <n v="1"/>
  </r>
  <r>
    <x v="30"/>
    <x v="0"/>
    <x v="1"/>
    <x v="10"/>
    <x v="1"/>
    <n v="3"/>
    <n v="4"/>
    <n v="0"/>
    <n v="0"/>
    <n v="0"/>
    <n v="0"/>
    <n v="0"/>
    <n v="0"/>
    <n v="0"/>
    <n v="0"/>
    <n v="0"/>
    <n v="0"/>
    <n v="7"/>
    <n v="7"/>
  </r>
  <r>
    <x v="31"/>
    <x v="1"/>
    <x v="1"/>
    <x v="0"/>
    <x v="1"/>
    <n v="4"/>
    <n v="5"/>
    <n v="0"/>
    <n v="0"/>
    <n v="0"/>
    <n v="0"/>
    <n v="1.75"/>
    <n v="2.25"/>
    <n v="0"/>
    <n v="0"/>
    <n v="0"/>
    <n v="0"/>
    <n v="9"/>
    <n v="13"/>
  </r>
  <r>
    <x v="32"/>
    <x v="1"/>
    <x v="1"/>
    <x v="3"/>
    <x v="4"/>
    <n v="0"/>
    <n v="0"/>
    <n v="0"/>
    <n v="0"/>
    <n v="0"/>
    <n v="0"/>
    <n v="1.25"/>
    <n v="0"/>
    <n v="0"/>
    <n v="0"/>
    <n v="0"/>
    <n v="0"/>
    <n v="0"/>
    <n v="1.25"/>
  </r>
  <r>
    <x v="33"/>
    <x v="1"/>
    <x v="2"/>
    <x v="2"/>
    <x v="23"/>
    <n v="7"/>
    <n v="5"/>
    <n v="0"/>
    <n v="0"/>
    <n v="0"/>
    <n v="0"/>
    <n v="1.75"/>
    <n v="2.25"/>
    <n v="0"/>
    <n v="0"/>
    <n v="0"/>
    <n v="0"/>
    <n v="12"/>
    <n v="16"/>
  </r>
  <r>
    <x v="34"/>
    <x v="1"/>
    <x v="2"/>
    <x v="6"/>
    <x v="12"/>
    <n v="0"/>
    <n v="0"/>
    <n v="0"/>
    <n v="0"/>
    <n v="0"/>
    <n v="0"/>
    <n v="1.25"/>
    <n v="1.25"/>
    <n v="0"/>
    <n v="0"/>
    <n v="0"/>
    <n v="0"/>
    <n v="0"/>
    <n v="2.5"/>
  </r>
  <r>
    <x v="35"/>
    <x v="1"/>
    <x v="3"/>
    <x v="6"/>
    <x v="12"/>
    <n v="5"/>
    <n v="7"/>
    <n v="0"/>
    <n v="0"/>
    <n v="0"/>
    <n v="0"/>
    <n v="1.25"/>
    <n v="1.25"/>
    <n v="0"/>
    <n v="0"/>
    <n v="0"/>
    <n v="0"/>
    <n v="12"/>
    <n v="14.5"/>
  </r>
  <r>
    <x v="36"/>
    <x v="1"/>
    <x v="2"/>
    <x v="8"/>
    <x v="16"/>
    <n v="1"/>
    <n v="7"/>
    <n v="0"/>
    <n v="0"/>
    <n v="0"/>
    <n v="0"/>
    <n v="0"/>
    <n v="1.25"/>
    <n v="0"/>
    <n v="0"/>
    <n v="0"/>
    <n v="0"/>
    <n v="8"/>
    <n v="9.25"/>
  </r>
  <r>
    <x v="37"/>
    <x v="0"/>
    <x v="3"/>
    <x v="8"/>
    <x v="16"/>
    <n v="0"/>
    <n v="1"/>
    <n v="0"/>
    <n v="0"/>
    <n v="0"/>
    <n v="0"/>
    <n v="0"/>
    <n v="0"/>
    <n v="0"/>
    <n v="0"/>
    <n v="0"/>
    <n v="0"/>
    <n v="1"/>
    <n v="1"/>
  </r>
  <r>
    <x v="38"/>
    <x v="0"/>
    <x v="0"/>
    <x v="3"/>
    <x v="24"/>
    <n v="1"/>
    <n v="0"/>
    <n v="0"/>
    <n v="0"/>
    <n v="0"/>
    <n v="0"/>
    <n v="1.25"/>
    <n v="0"/>
    <n v="0"/>
    <n v="0"/>
    <n v="0"/>
    <n v="0"/>
    <n v="1"/>
    <n v="2.25"/>
  </r>
  <r>
    <x v="39"/>
    <x v="1"/>
    <x v="1"/>
    <x v="10"/>
    <x v="1"/>
    <n v="1"/>
    <n v="0"/>
    <n v="0"/>
    <n v="0"/>
    <n v="0"/>
    <n v="0"/>
    <n v="0.5"/>
    <n v="0"/>
    <n v="0"/>
    <n v="0"/>
    <n v="0"/>
    <n v="0"/>
    <n v="1"/>
    <n v="1.5"/>
  </r>
  <r>
    <x v="40"/>
    <x v="1"/>
    <x v="2"/>
    <x v="7"/>
    <x v="10"/>
    <n v="0"/>
    <n v="0"/>
    <n v="0"/>
    <n v="0"/>
    <n v="0"/>
    <n v="0"/>
    <n v="0"/>
    <n v="0.25"/>
    <n v="0"/>
    <n v="0"/>
    <n v="0"/>
    <n v="0"/>
    <n v="0"/>
    <n v="0.25"/>
  </r>
  <r>
    <x v="41"/>
    <x v="1"/>
    <x v="1"/>
    <x v="1"/>
    <x v="25"/>
    <n v="3"/>
    <n v="0"/>
    <n v="0"/>
    <n v="0"/>
    <n v="0"/>
    <n v="0"/>
    <n v="1"/>
    <n v="0"/>
    <n v="0"/>
    <n v="0"/>
    <n v="0"/>
    <n v="0"/>
    <n v="3"/>
    <n v="4"/>
  </r>
  <r>
    <x v="42"/>
    <x v="1"/>
    <x v="2"/>
    <x v="1"/>
    <x v="25"/>
    <n v="3"/>
    <n v="0"/>
    <n v="0"/>
    <n v="0"/>
    <n v="0"/>
    <n v="0"/>
    <n v="0.75"/>
    <n v="0"/>
    <n v="0"/>
    <n v="0"/>
    <n v="0"/>
    <n v="0"/>
    <n v="3"/>
    <n v="3.75"/>
  </r>
  <r>
    <x v="43"/>
    <x v="1"/>
    <x v="1"/>
    <x v="5"/>
    <x v="9"/>
    <n v="2"/>
    <n v="7"/>
    <n v="0"/>
    <n v="0"/>
    <n v="0"/>
    <n v="0"/>
    <n v="0.75"/>
    <n v="0.75"/>
    <n v="0"/>
    <n v="0"/>
    <n v="0"/>
    <n v="0"/>
    <n v="9"/>
    <n v="10.5"/>
  </r>
  <r>
    <x v="44"/>
    <x v="1"/>
    <x v="2"/>
    <x v="0"/>
    <x v="1"/>
    <n v="3"/>
    <n v="1"/>
    <n v="0"/>
    <n v="0"/>
    <n v="0"/>
    <n v="0"/>
    <n v="2.25"/>
    <n v="1.75"/>
    <n v="0"/>
    <n v="0"/>
    <n v="0"/>
    <n v="0"/>
    <n v="4"/>
    <n v="8"/>
  </r>
  <r>
    <x v="45"/>
    <x v="1"/>
    <x v="0"/>
    <x v="5"/>
    <x v="9"/>
    <n v="1"/>
    <n v="1"/>
    <n v="0"/>
    <n v="0"/>
    <n v="0"/>
    <n v="0"/>
    <n v="0.75"/>
    <n v="0.75"/>
    <n v="0"/>
    <n v="0"/>
    <n v="0"/>
    <n v="0"/>
    <n v="2"/>
    <n v="3.5"/>
  </r>
  <r>
    <x v="46"/>
    <x v="0"/>
    <x v="1"/>
    <x v="9"/>
    <x v="26"/>
    <n v="7"/>
    <n v="7"/>
    <n v="0"/>
    <n v="0"/>
    <n v="0"/>
    <n v="0"/>
    <n v="0"/>
    <n v="1.75"/>
    <n v="0"/>
    <n v="0"/>
    <n v="0"/>
    <n v="0"/>
    <n v="14"/>
    <n v="15.75"/>
  </r>
  <r>
    <x v="47"/>
    <x v="1"/>
    <x v="3"/>
    <x v="4"/>
    <x v="22"/>
    <n v="0"/>
    <n v="0"/>
    <n v="0"/>
    <n v="0"/>
    <n v="0"/>
    <n v="0"/>
    <n v="1"/>
    <n v="0"/>
    <n v="0"/>
    <n v="0"/>
    <n v="0"/>
    <n v="0"/>
    <n v="0"/>
    <n v="1"/>
  </r>
  <r>
    <x v="48"/>
    <x v="0"/>
    <x v="3"/>
    <x v="0"/>
    <x v="6"/>
    <n v="7"/>
    <n v="7"/>
    <n v="0"/>
    <n v="0"/>
    <n v="0"/>
    <n v="0"/>
    <n v="0"/>
    <n v="0"/>
    <n v="0"/>
    <n v="0"/>
    <n v="0"/>
    <n v="0"/>
    <n v="14"/>
    <n v="14"/>
  </r>
  <r>
    <x v="49"/>
    <x v="1"/>
    <x v="2"/>
    <x v="8"/>
    <x v="16"/>
    <n v="0"/>
    <n v="3"/>
    <n v="0"/>
    <n v="0"/>
    <n v="0"/>
    <n v="0"/>
    <n v="0"/>
    <n v="0"/>
    <n v="0"/>
    <n v="0"/>
    <n v="0"/>
    <n v="0"/>
    <n v="3"/>
    <n v="3"/>
  </r>
  <r>
    <x v="50"/>
    <x v="0"/>
    <x v="1"/>
    <x v="6"/>
    <x v="12"/>
    <n v="3"/>
    <n v="3"/>
    <n v="0"/>
    <n v="0"/>
    <n v="0"/>
    <n v="0"/>
    <n v="2.25"/>
    <n v="2.25"/>
    <n v="0"/>
    <n v="0"/>
    <n v="0"/>
    <n v="0"/>
    <n v="6"/>
    <n v="10.5"/>
  </r>
  <r>
    <x v="51"/>
    <x v="1"/>
    <x v="2"/>
    <x v="8"/>
    <x v="16"/>
    <n v="0"/>
    <n v="4"/>
    <n v="0"/>
    <n v="0"/>
    <n v="0"/>
    <n v="0"/>
    <n v="0"/>
    <n v="0"/>
    <n v="0"/>
    <n v="0"/>
    <n v="0"/>
    <n v="0"/>
    <n v="4"/>
    <n v="4"/>
  </r>
  <r>
    <x v="52"/>
    <x v="1"/>
    <x v="1"/>
    <x v="0"/>
    <x v="1"/>
    <n v="2"/>
    <n v="3"/>
    <n v="0"/>
    <n v="0"/>
    <n v="0"/>
    <n v="0"/>
    <n v="1.75"/>
    <n v="2.25"/>
    <n v="0"/>
    <n v="0"/>
    <n v="0"/>
    <n v="0"/>
    <n v="5"/>
    <n v="9"/>
  </r>
  <r>
    <x v="53"/>
    <x v="1"/>
    <x v="1"/>
    <x v="0"/>
    <x v="1"/>
    <n v="0"/>
    <n v="1"/>
    <n v="0"/>
    <n v="0"/>
    <n v="0"/>
    <n v="0"/>
    <n v="0.5"/>
    <n v="1"/>
    <n v="0"/>
    <n v="0"/>
    <n v="0"/>
    <n v="0"/>
    <n v="1"/>
    <n v="2.5"/>
  </r>
  <r>
    <x v="54"/>
    <x v="1"/>
    <x v="3"/>
    <x v="7"/>
    <x v="27"/>
    <n v="0"/>
    <n v="0"/>
    <n v="0"/>
    <n v="0"/>
    <n v="0"/>
    <n v="0"/>
    <n v="0.25"/>
    <n v="0"/>
    <n v="0"/>
    <n v="0"/>
    <n v="0"/>
    <n v="0"/>
    <n v="0"/>
    <n v="0.25"/>
  </r>
  <r>
    <x v="55"/>
    <x v="1"/>
    <x v="3"/>
    <x v="7"/>
    <x v="27"/>
    <n v="0"/>
    <n v="0"/>
    <n v="0"/>
    <n v="0"/>
    <n v="0"/>
    <n v="0"/>
    <n v="0.25"/>
    <n v="0"/>
    <n v="0"/>
    <n v="0"/>
    <n v="0"/>
    <n v="0"/>
    <n v="0"/>
    <n v="0.25"/>
  </r>
  <r>
    <x v="56"/>
    <x v="1"/>
    <x v="3"/>
    <x v="7"/>
    <x v="27"/>
    <n v="0"/>
    <n v="1"/>
    <n v="0"/>
    <n v="0"/>
    <n v="0"/>
    <n v="0"/>
    <n v="0"/>
    <n v="0.25"/>
    <n v="0"/>
    <n v="0"/>
    <n v="0"/>
    <n v="0"/>
    <n v="1"/>
    <n v="1.25"/>
  </r>
  <r>
    <x v="57"/>
    <x v="0"/>
    <x v="0"/>
    <x v="2"/>
    <x v="28"/>
    <n v="0"/>
    <n v="0"/>
    <n v="0"/>
    <n v="0"/>
    <n v="0"/>
    <n v="0"/>
    <n v="1"/>
    <n v="0"/>
    <n v="0"/>
    <n v="0"/>
    <n v="0"/>
    <n v="0"/>
    <n v="0"/>
    <n v="1"/>
  </r>
  <r>
    <x v="58"/>
    <x v="1"/>
    <x v="1"/>
    <x v="5"/>
    <x v="9"/>
    <n v="0"/>
    <n v="1"/>
    <n v="0"/>
    <n v="0"/>
    <n v="0"/>
    <n v="0"/>
    <n v="0.75"/>
    <n v="0.75"/>
    <n v="0"/>
    <n v="0"/>
    <n v="0"/>
    <n v="0"/>
    <n v="1"/>
    <n v="2.5"/>
  </r>
  <r>
    <x v="59"/>
    <x v="1"/>
    <x v="3"/>
    <x v="2"/>
    <x v="23"/>
    <n v="2"/>
    <n v="3"/>
    <n v="0"/>
    <n v="0"/>
    <n v="0"/>
    <n v="0"/>
    <n v="1.75"/>
    <n v="0"/>
    <n v="0"/>
    <n v="0"/>
    <n v="0"/>
    <n v="0"/>
    <n v="5"/>
    <n v="6.75"/>
  </r>
  <r>
    <x v="60"/>
    <x v="0"/>
    <x v="0"/>
    <x v="10"/>
    <x v="1"/>
    <n v="4"/>
    <n v="7"/>
    <n v="0"/>
    <n v="0"/>
    <n v="0"/>
    <n v="0"/>
    <n v="0"/>
    <n v="0"/>
    <n v="0"/>
    <n v="0"/>
    <n v="0"/>
    <n v="0"/>
    <n v="11"/>
    <n v="11"/>
  </r>
  <r>
    <x v="61"/>
    <x v="0"/>
    <x v="0"/>
    <x v="3"/>
    <x v="29"/>
    <n v="3"/>
    <n v="0"/>
    <n v="0"/>
    <n v="0"/>
    <n v="0"/>
    <n v="0"/>
    <n v="1.25"/>
    <n v="0"/>
    <n v="0"/>
    <n v="0"/>
    <n v="0"/>
    <n v="0"/>
    <n v="3"/>
    <n v="4.25"/>
  </r>
  <r>
    <x v="62"/>
    <x v="1"/>
    <x v="1"/>
    <x v="0"/>
    <x v="1"/>
    <n v="0"/>
    <n v="0"/>
    <n v="0"/>
    <n v="0"/>
    <n v="0"/>
    <n v="0"/>
    <n v="1.75"/>
    <n v="2.25"/>
    <n v="0"/>
    <n v="0"/>
    <n v="0"/>
    <n v="0"/>
    <n v="0"/>
    <n v="4"/>
  </r>
  <r>
    <x v="63"/>
    <x v="1"/>
    <x v="3"/>
    <x v="7"/>
    <x v="30"/>
    <n v="3"/>
    <n v="5"/>
    <n v="0"/>
    <n v="0"/>
    <n v="0"/>
    <n v="0"/>
    <n v="0.25"/>
    <n v="0.5"/>
    <n v="0"/>
    <n v="0"/>
    <n v="0"/>
    <n v="0"/>
    <n v="8"/>
    <n v="8.75"/>
  </r>
  <r>
    <x v="64"/>
    <x v="0"/>
    <x v="3"/>
    <x v="3"/>
    <x v="31"/>
    <n v="9"/>
    <n v="0"/>
    <n v="0"/>
    <n v="0"/>
    <n v="0"/>
    <n v="0"/>
    <n v="1.75"/>
    <n v="0"/>
    <n v="0"/>
    <n v="0"/>
    <n v="0"/>
    <n v="0"/>
    <n v="9"/>
    <n v="10.75"/>
  </r>
  <r>
    <x v="65"/>
    <x v="1"/>
    <x v="2"/>
    <x v="0"/>
    <x v="1"/>
    <n v="0"/>
    <n v="0"/>
    <n v="0"/>
    <n v="0"/>
    <n v="0"/>
    <n v="0"/>
    <n v="0.5"/>
    <n v="0.75"/>
    <n v="0"/>
    <n v="0"/>
    <n v="0"/>
    <n v="0"/>
    <n v="0"/>
    <n v="1.25"/>
  </r>
  <r>
    <x v="66"/>
    <x v="1"/>
    <x v="0"/>
    <x v="9"/>
    <x v="32"/>
    <n v="2"/>
    <n v="5"/>
    <n v="0"/>
    <n v="0"/>
    <n v="0"/>
    <n v="0"/>
    <n v="0.25"/>
    <n v="0"/>
    <n v="0"/>
    <n v="0"/>
    <n v="0"/>
    <n v="0"/>
    <n v="7"/>
    <n v="7.25"/>
  </r>
  <r>
    <x v="67"/>
    <x v="1"/>
    <x v="2"/>
    <x v="3"/>
    <x v="33"/>
    <n v="0"/>
    <n v="0"/>
    <n v="0"/>
    <n v="0"/>
    <n v="0"/>
    <n v="0"/>
    <n v="0.75"/>
    <n v="0"/>
    <n v="0"/>
    <n v="0"/>
    <n v="0"/>
    <n v="0"/>
    <n v="0"/>
    <n v="0.75"/>
  </r>
  <r>
    <x v="68"/>
    <x v="1"/>
    <x v="2"/>
    <x v="6"/>
    <x v="12"/>
    <n v="0"/>
    <n v="0"/>
    <n v="0"/>
    <n v="0"/>
    <n v="0"/>
    <n v="0"/>
    <n v="0"/>
    <n v="0.5"/>
    <n v="0"/>
    <n v="0"/>
    <n v="0"/>
    <n v="0"/>
    <n v="0"/>
    <n v="0.5"/>
  </r>
  <r>
    <x v="69"/>
    <x v="1"/>
    <x v="2"/>
    <x v="9"/>
    <x v="34"/>
    <n v="9"/>
    <n v="9"/>
    <n v="0"/>
    <n v="0"/>
    <n v="0"/>
    <n v="0"/>
    <n v="0.25"/>
    <n v="0.75"/>
    <n v="0"/>
    <n v="0"/>
    <n v="0"/>
    <n v="0"/>
    <n v="18"/>
    <n v="19"/>
  </r>
  <r>
    <x v="70"/>
    <x v="0"/>
    <x v="0"/>
    <x v="11"/>
    <x v="35"/>
    <n v="9"/>
    <n v="0"/>
    <n v="0"/>
    <n v="0"/>
    <n v="0"/>
    <n v="0"/>
    <n v="0"/>
    <n v="0"/>
    <n v="0"/>
    <n v="0"/>
    <n v="0"/>
    <n v="0"/>
    <n v="9"/>
    <n v="9"/>
  </r>
  <r>
    <x v="71"/>
    <x v="0"/>
    <x v="2"/>
    <x v="0"/>
    <x v="1"/>
    <n v="1"/>
    <n v="4"/>
    <n v="0"/>
    <n v="0"/>
    <n v="0"/>
    <n v="0"/>
    <n v="0"/>
    <n v="0"/>
    <n v="0"/>
    <n v="0"/>
    <n v="0"/>
    <n v="0"/>
    <n v="5"/>
    <n v="5"/>
  </r>
  <r>
    <x v="72"/>
    <x v="1"/>
    <x v="0"/>
    <x v="0"/>
    <x v="1"/>
    <n v="1"/>
    <n v="3"/>
    <n v="0"/>
    <n v="0"/>
    <n v="0"/>
    <n v="0"/>
    <n v="0.5"/>
    <n v="1"/>
    <n v="0"/>
    <n v="0"/>
    <n v="0"/>
    <n v="0"/>
    <n v="4"/>
    <n v="5.5"/>
  </r>
  <r>
    <x v="73"/>
    <x v="0"/>
    <x v="1"/>
    <x v="9"/>
    <x v="19"/>
    <n v="0"/>
    <n v="3"/>
    <n v="0"/>
    <n v="0"/>
    <n v="0"/>
    <n v="0"/>
    <n v="0"/>
    <n v="1.75"/>
    <n v="0"/>
    <n v="0"/>
    <n v="0"/>
    <n v="0"/>
    <n v="3"/>
    <n v="4.75"/>
  </r>
  <r>
    <x v="74"/>
    <x v="1"/>
    <x v="1"/>
    <x v="3"/>
    <x v="4"/>
    <n v="0"/>
    <n v="0"/>
    <n v="0"/>
    <n v="0"/>
    <n v="0"/>
    <n v="0"/>
    <n v="1.25"/>
    <n v="0"/>
    <n v="0"/>
    <n v="0"/>
    <n v="0"/>
    <n v="0"/>
    <n v="0"/>
    <n v="1.25"/>
  </r>
  <r>
    <x v="75"/>
    <x v="1"/>
    <x v="0"/>
    <x v="7"/>
    <x v="36"/>
    <n v="0"/>
    <n v="1"/>
    <n v="0"/>
    <n v="0"/>
    <n v="0"/>
    <n v="0"/>
    <n v="0"/>
    <n v="0"/>
    <n v="0"/>
    <n v="0"/>
    <n v="0"/>
    <n v="0"/>
    <n v="1"/>
    <n v="1"/>
  </r>
  <r>
    <x v="76"/>
    <x v="0"/>
    <x v="3"/>
    <x v="2"/>
    <x v="37"/>
    <n v="2"/>
    <n v="0"/>
    <n v="0"/>
    <n v="0"/>
    <n v="0"/>
    <n v="0"/>
    <n v="0"/>
    <n v="2.25"/>
    <n v="0"/>
    <n v="0"/>
    <n v="0"/>
    <n v="0"/>
    <n v="2"/>
    <n v="4.25"/>
  </r>
  <r>
    <x v="77"/>
    <x v="1"/>
    <x v="0"/>
    <x v="3"/>
    <x v="4"/>
    <n v="0"/>
    <n v="0"/>
    <n v="0"/>
    <n v="0"/>
    <n v="0"/>
    <n v="0"/>
    <n v="1.25"/>
    <n v="0"/>
    <n v="0"/>
    <n v="0"/>
    <n v="0"/>
    <n v="0"/>
    <n v="0"/>
    <n v="1.25"/>
  </r>
  <r>
    <x v="78"/>
    <x v="1"/>
    <x v="2"/>
    <x v="9"/>
    <x v="19"/>
    <n v="0"/>
    <n v="0"/>
    <n v="0"/>
    <n v="0"/>
    <n v="0"/>
    <n v="0"/>
    <n v="0"/>
    <n v="0.75"/>
    <n v="0"/>
    <n v="0"/>
    <n v="0"/>
    <n v="0"/>
    <n v="0"/>
    <n v="0.75"/>
  </r>
  <r>
    <x v="79"/>
    <x v="0"/>
    <x v="0"/>
    <x v="3"/>
    <x v="31"/>
    <n v="1"/>
    <n v="0"/>
    <n v="0"/>
    <n v="0"/>
    <n v="0"/>
    <n v="0"/>
    <n v="1.25"/>
    <n v="0"/>
    <n v="0"/>
    <n v="0"/>
    <n v="0"/>
    <n v="0"/>
    <n v="1"/>
    <n v="2.25"/>
  </r>
  <r>
    <x v="80"/>
    <x v="1"/>
    <x v="1"/>
    <x v="4"/>
    <x v="38"/>
    <n v="3"/>
    <n v="0"/>
    <n v="0"/>
    <n v="0"/>
    <n v="0"/>
    <n v="0"/>
    <n v="2.25"/>
    <n v="0"/>
    <n v="0"/>
    <n v="0"/>
    <n v="0"/>
    <n v="0"/>
    <n v="3"/>
    <n v="5.25"/>
  </r>
  <r>
    <x v="81"/>
    <x v="1"/>
    <x v="3"/>
    <x v="7"/>
    <x v="39"/>
    <n v="0"/>
    <n v="0"/>
    <n v="0"/>
    <n v="0"/>
    <n v="0"/>
    <n v="0"/>
    <n v="0"/>
    <n v="0.25"/>
    <n v="0"/>
    <n v="0"/>
    <n v="0"/>
    <n v="0"/>
    <n v="0"/>
    <n v="0.25"/>
  </r>
  <r>
    <x v="82"/>
    <x v="0"/>
    <x v="2"/>
    <x v="4"/>
    <x v="40"/>
    <n v="9"/>
    <n v="0"/>
    <n v="0"/>
    <n v="0"/>
    <n v="0"/>
    <n v="0"/>
    <n v="0"/>
    <n v="0"/>
    <n v="0"/>
    <n v="0"/>
    <n v="0"/>
    <n v="0"/>
    <n v="9"/>
    <n v="9"/>
  </r>
  <r>
    <x v="83"/>
    <x v="1"/>
    <x v="2"/>
    <x v="5"/>
    <x v="9"/>
    <n v="0"/>
    <n v="0"/>
    <n v="0"/>
    <n v="0"/>
    <n v="0"/>
    <n v="0"/>
    <n v="0.25"/>
    <n v="1"/>
    <n v="0"/>
    <n v="0"/>
    <n v="0"/>
    <n v="0"/>
    <n v="0"/>
    <n v="1.25"/>
  </r>
  <r>
    <x v="84"/>
    <x v="1"/>
    <x v="3"/>
    <x v="2"/>
    <x v="6"/>
    <n v="0"/>
    <n v="0"/>
    <n v="0"/>
    <n v="0"/>
    <n v="0"/>
    <n v="0"/>
    <n v="0.25"/>
    <n v="0"/>
    <n v="0"/>
    <n v="0"/>
    <n v="0"/>
    <n v="0"/>
    <n v="0"/>
    <n v="0.25"/>
  </r>
  <r>
    <x v="85"/>
    <x v="0"/>
    <x v="3"/>
    <x v="7"/>
    <x v="41"/>
    <n v="1"/>
    <n v="2"/>
    <n v="0"/>
    <n v="0"/>
    <n v="0"/>
    <n v="0"/>
    <n v="0"/>
    <n v="0"/>
    <n v="0"/>
    <n v="0"/>
    <n v="0"/>
    <n v="0"/>
    <n v="3"/>
    <n v="3"/>
  </r>
  <r>
    <x v="86"/>
    <x v="0"/>
    <x v="2"/>
    <x v="2"/>
    <x v="28"/>
    <n v="1"/>
    <n v="0"/>
    <n v="0"/>
    <n v="0"/>
    <n v="0"/>
    <n v="0"/>
    <n v="2.25"/>
    <n v="0"/>
    <n v="0"/>
    <n v="0"/>
    <n v="0"/>
    <n v="0"/>
    <n v="1"/>
    <n v="3.25"/>
  </r>
  <r>
    <x v="87"/>
    <x v="1"/>
    <x v="3"/>
    <x v="3"/>
    <x v="4"/>
    <n v="0"/>
    <n v="0"/>
    <n v="0"/>
    <n v="0"/>
    <n v="0"/>
    <n v="0"/>
    <n v="0.75"/>
    <n v="0"/>
    <n v="0"/>
    <n v="0"/>
    <n v="0"/>
    <n v="0"/>
    <n v="0"/>
    <n v="0.75"/>
  </r>
  <r>
    <x v="88"/>
    <x v="0"/>
    <x v="3"/>
    <x v="3"/>
    <x v="4"/>
    <n v="4"/>
    <n v="0"/>
    <n v="0"/>
    <n v="0"/>
    <n v="0"/>
    <n v="0"/>
    <n v="1.75"/>
    <n v="0"/>
    <n v="0"/>
    <n v="0"/>
    <n v="0"/>
    <n v="0"/>
    <n v="4"/>
    <n v="5.75"/>
  </r>
  <r>
    <x v="89"/>
    <x v="1"/>
    <x v="2"/>
    <x v="0"/>
    <x v="1"/>
    <n v="0"/>
    <n v="0"/>
    <n v="0"/>
    <n v="0"/>
    <n v="0"/>
    <n v="0"/>
    <n v="0.5"/>
    <n v="0.75"/>
    <n v="0"/>
    <n v="0"/>
    <n v="0"/>
    <n v="0"/>
    <n v="0"/>
    <n v="1.25"/>
  </r>
  <r>
    <x v="90"/>
    <x v="1"/>
    <x v="3"/>
    <x v="2"/>
    <x v="1"/>
    <n v="1"/>
    <n v="0"/>
    <n v="0"/>
    <n v="0"/>
    <n v="0"/>
    <n v="0"/>
    <n v="0.5"/>
    <n v="0"/>
    <n v="0"/>
    <n v="0"/>
    <n v="0"/>
    <n v="0"/>
    <n v="1"/>
    <n v="1.5"/>
  </r>
  <r>
    <x v="91"/>
    <x v="1"/>
    <x v="1"/>
    <x v="6"/>
    <x v="31"/>
    <n v="0"/>
    <n v="1"/>
    <n v="0"/>
    <n v="0"/>
    <n v="0"/>
    <n v="0"/>
    <n v="0"/>
    <n v="0.75"/>
    <n v="0"/>
    <n v="0"/>
    <n v="0"/>
    <n v="0"/>
    <n v="1"/>
    <n v="1.75"/>
  </r>
  <r>
    <x v="92"/>
    <x v="1"/>
    <x v="3"/>
    <x v="6"/>
    <x v="31"/>
    <n v="1"/>
    <n v="1"/>
    <n v="0"/>
    <n v="0"/>
    <n v="0"/>
    <n v="0"/>
    <n v="1.25"/>
    <n v="1.25"/>
    <n v="0"/>
    <n v="0"/>
    <n v="0"/>
    <n v="0"/>
    <n v="2"/>
    <n v="4.5"/>
  </r>
  <r>
    <x v="93"/>
    <x v="0"/>
    <x v="0"/>
    <x v="6"/>
    <x v="31"/>
    <n v="7"/>
    <n v="4"/>
    <n v="0"/>
    <n v="0"/>
    <n v="0"/>
    <n v="0"/>
    <n v="2.25"/>
    <n v="2.25"/>
    <n v="0"/>
    <n v="0"/>
    <n v="0"/>
    <n v="0"/>
    <n v="11"/>
    <n v="15.5"/>
  </r>
  <r>
    <x v="94"/>
    <x v="0"/>
    <x v="3"/>
    <x v="2"/>
    <x v="42"/>
    <n v="5"/>
    <n v="9"/>
    <n v="0"/>
    <n v="0"/>
    <n v="0"/>
    <n v="0"/>
    <n v="2.25"/>
    <n v="2.25"/>
    <n v="0"/>
    <n v="0"/>
    <n v="0"/>
    <n v="0"/>
    <n v="14"/>
    <n v="18.5"/>
  </r>
  <r>
    <x v="95"/>
    <x v="1"/>
    <x v="0"/>
    <x v="2"/>
    <x v="42"/>
    <n v="4"/>
    <n v="7"/>
    <n v="0"/>
    <n v="0"/>
    <n v="0"/>
    <n v="0"/>
    <n v="0.75"/>
    <n v="1.75"/>
    <n v="0"/>
    <n v="0"/>
    <n v="0"/>
    <n v="0"/>
    <n v="11"/>
    <n v="13.5"/>
  </r>
  <r>
    <x v="96"/>
    <x v="1"/>
    <x v="0"/>
    <x v="4"/>
    <x v="22"/>
    <n v="9"/>
    <n v="0"/>
    <n v="0"/>
    <n v="0"/>
    <n v="0"/>
    <n v="0"/>
    <n v="2.25"/>
    <n v="0"/>
    <n v="0"/>
    <n v="0"/>
    <n v="0"/>
    <n v="0"/>
    <n v="9"/>
    <n v="11.25"/>
  </r>
  <r>
    <x v="97"/>
    <x v="0"/>
    <x v="3"/>
    <x v="2"/>
    <x v="28"/>
    <n v="3"/>
    <n v="4"/>
    <n v="0"/>
    <n v="0"/>
    <n v="0"/>
    <n v="0"/>
    <n v="2.25"/>
    <n v="2.25"/>
    <n v="0"/>
    <n v="0"/>
    <n v="0"/>
    <n v="0"/>
    <n v="7"/>
    <n v="11.5"/>
  </r>
  <r>
    <x v="98"/>
    <x v="1"/>
    <x v="3"/>
    <x v="2"/>
    <x v="3"/>
    <n v="0"/>
    <n v="0"/>
    <n v="0"/>
    <n v="0"/>
    <n v="0"/>
    <n v="0"/>
    <n v="0.25"/>
    <n v="0"/>
    <n v="0"/>
    <n v="0"/>
    <n v="0"/>
    <n v="0"/>
    <n v="0"/>
    <n v="0.25"/>
  </r>
  <r>
    <x v="99"/>
    <x v="1"/>
    <x v="3"/>
    <x v="6"/>
    <x v="12"/>
    <n v="0"/>
    <n v="2"/>
    <n v="0"/>
    <n v="0"/>
    <n v="0"/>
    <n v="0"/>
    <n v="0"/>
    <n v="0.5"/>
    <n v="0"/>
    <n v="0"/>
    <n v="0"/>
    <n v="0"/>
    <n v="2"/>
    <n v="2.5"/>
  </r>
  <r>
    <x v="100"/>
    <x v="1"/>
    <x v="3"/>
    <x v="7"/>
    <x v="14"/>
    <n v="0"/>
    <n v="0"/>
    <n v="0"/>
    <n v="0"/>
    <n v="0"/>
    <n v="0"/>
    <n v="0"/>
    <n v="0.25"/>
    <n v="0"/>
    <n v="0"/>
    <n v="0"/>
    <n v="0"/>
    <n v="0"/>
    <n v="0.25"/>
  </r>
  <r>
    <x v="101"/>
    <x v="0"/>
    <x v="2"/>
    <x v="12"/>
    <x v="43"/>
    <n v="2"/>
    <n v="0"/>
    <n v="0"/>
    <n v="0"/>
    <n v="0"/>
    <n v="0"/>
    <n v="0"/>
    <n v="0"/>
    <n v="0"/>
    <n v="0"/>
    <n v="0"/>
    <n v="0"/>
    <n v="2"/>
    <n v="2"/>
  </r>
  <r>
    <x v="102"/>
    <x v="1"/>
    <x v="3"/>
    <x v="6"/>
    <x v="44"/>
    <n v="0"/>
    <n v="1"/>
    <n v="0"/>
    <n v="0"/>
    <n v="0"/>
    <n v="0"/>
    <n v="0"/>
    <n v="0.75"/>
    <n v="0"/>
    <n v="0"/>
    <n v="0"/>
    <n v="0"/>
    <n v="1"/>
    <n v="1.75"/>
  </r>
  <r>
    <x v="103"/>
    <x v="1"/>
    <x v="2"/>
    <x v="1"/>
    <x v="45"/>
    <n v="0"/>
    <n v="0"/>
    <n v="0"/>
    <n v="0"/>
    <n v="0"/>
    <n v="0"/>
    <n v="0.75"/>
    <n v="0"/>
    <n v="0"/>
    <n v="0"/>
    <n v="0"/>
    <n v="0"/>
    <n v="0"/>
    <n v="0.75"/>
  </r>
  <r>
    <x v="104"/>
    <x v="0"/>
    <x v="1"/>
    <x v="0"/>
    <x v="1"/>
    <n v="5"/>
    <n v="5"/>
    <n v="0"/>
    <n v="0"/>
    <n v="0"/>
    <n v="0"/>
    <n v="1.75"/>
    <n v="1.25"/>
    <n v="0"/>
    <n v="0"/>
    <n v="0"/>
    <n v="0"/>
    <n v="10"/>
    <n v="13"/>
  </r>
  <r>
    <x v="105"/>
    <x v="1"/>
    <x v="1"/>
    <x v="10"/>
    <x v="1"/>
    <n v="0"/>
    <n v="0"/>
    <n v="0"/>
    <n v="0"/>
    <n v="0"/>
    <n v="0"/>
    <n v="0.5"/>
    <n v="0"/>
    <n v="0"/>
    <n v="0"/>
    <n v="0"/>
    <n v="0"/>
    <n v="0"/>
    <n v="0.5"/>
  </r>
  <r>
    <x v="106"/>
    <x v="1"/>
    <x v="2"/>
    <x v="0"/>
    <x v="13"/>
    <n v="0"/>
    <n v="1"/>
    <n v="0"/>
    <n v="0"/>
    <n v="0"/>
    <n v="0"/>
    <n v="2.25"/>
    <n v="1.75"/>
    <n v="0"/>
    <n v="0"/>
    <n v="0"/>
    <n v="0"/>
    <n v="1"/>
    <n v="5"/>
  </r>
  <r>
    <x v="107"/>
    <x v="1"/>
    <x v="2"/>
    <x v="7"/>
    <x v="46"/>
    <n v="0"/>
    <n v="0"/>
    <n v="0"/>
    <n v="0"/>
    <n v="0"/>
    <n v="0"/>
    <n v="0"/>
    <n v="0.5"/>
    <n v="0"/>
    <n v="0"/>
    <n v="0"/>
    <n v="0"/>
    <n v="0"/>
    <n v="0.5"/>
  </r>
  <r>
    <x v="108"/>
    <x v="1"/>
    <x v="3"/>
    <x v="2"/>
    <x v="23"/>
    <n v="2"/>
    <n v="0"/>
    <n v="0"/>
    <n v="0"/>
    <n v="0"/>
    <n v="0"/>
    <n v="0.5"/>
    <n v="0"/>
    <n v="0"/>
    <n v="0"/>
    <n v="0"/>
    <n v="0"/>
    <n v="2"/>
    <n v="2.5"/>
  </r>
  <r>
    <x v="109"/>
    <x v="0"/>
    <x v="3"/>
    <x v="12"/>
    <x v="43"/>
    <n v="1"/>
    <n v="0"/>
    <n v="0"/>
    <n v="0"/>
    <n v="0"/>
    <n v="0"/>
    <n v="0"/>
    <n v="0"/>
    <n v="0"/>
    <n v="0"/>
    <n v="0"/>
    <n v="0"/>
    <n v="1"/>
    <n v="1"/>
  </r>
  <r>
    <x v="110"/>
    <x v="1"/>
    <x v="0"/>
    <x v="3"/>
    <x v="4"/>
    <n v="3"/>
    <n v="0"/>
    <n v="0"/>
    <n v="0"/>
    <n v="0"/>
    <n v="0"/>
    <n v="1.25"/>
    <n v="0"/>
    <n v="0"/>
    <n v="0"/>
    <n v="0"/>
    <n v="0"/>
    <n v="3"/>
    <n v="4.25"/>
  </r>
  <r>
    <x v="111"/>
    <x v="1"/>
    <x v="3"/>
    <x v="4"/>
    <x v="22"/>
    <n v="7"/>
    <n v="0"/>
    <n v="0"/>
    <n v="0"/>
    <n v="0"/>
    <n v="0"/>
    <n v="1"/>
    <n v="0"/>
    <n v="0"/>
    <n v="0"/>
    <n v="0"/>
    <n v="0"/>
    <n v="7"/>
    <n v="8"/>
  </r>
  <r>
    <x v="112"/>
    <x v="1"/>
    <x v="2"/>
    <x v="7"/>
    <x v="10"/>
    <n v="0"/>
    <n v="0"/>
    <n v="0"/>
    <n v="0"/>
    <n v="0"/>
    <n v="0"/>
    <n v="0"/>
    <n v="0.5"/>
    <n v="0"/>
    <n v="0"/>
    <n v="0"/>
    <n v="0"/>
    <n v="0"/>
    <n v="0.5"/>
  </r>
  <r>
    <x v="113"/>
    <x v="1"/>
    <x v="1"/>
    <x v="10"/>
    <x v="1"/>
    <n v="1"/>
    <n v="2"/>
    <n v="0"/>
    <n v="0"/>
    <n v="0"/>
    <n v="0"/>
    <n v="0.5"/>
    <n v="0"/>
    <n v="0"/>
    <n v="0"/>
    <n v="0"/>
    <n v="0"/>
    <n v="3"/>
    <n v="3.5"/>
  </r>
  <r>
    <x v="114"/>
    <x v="1"/>
    <x v="3"/>
    <x v="6"/>
    <x v="12"/>
    <n v="0"/>
    <n v="0"/>
    <n v="0"/>
    <n v="0"/>
    <n v="0"/>
    <n v="0"/>
    <n v="0"/>
    <n v="0.5"/>
    <n v="0"/>
    <n v="0"/>
    <n v="0"/>
    <n v="0"/>
    <n v="0"/>
    <n v="0.5"/>
  </r>
  <r>
    <x v="115"/>
    <x v="1"/>
    <x v="2"/>
    <x v="0"/>
    <x v="1"/>
    <n v="0"/>
    <n v="0"/>
    <n v="0"/>
    <n v="0"/>
    <n v="0"/>
    <n v="0"/>
    <n v="0.5"/>
    <n v="0.75"/>
    <n v="0"/>
    <n v="0"/>
    <n v="0"/>
    <n v="0"/>
    <n v="0"/>
    <n v="1.25"/>
  </r>
  <r>
    <x v="116"/>
    <x v="1"/>
    <x v="3"/>
    <x v="9"/>
    <x v="34"/>
    <n v="0"/>
    <n v="0"/>
    <n v="0"/>
    <n v="0"/>
    <n v="0"/>
    <n v="0"/>
    <n v="0"/>
    <n v="0"/>
    <n v="0"/>
    <n v="0"/>
    <n v="0"/>
    <n v="0"/>
    <n v="0"/>
    <n v="0"/>
  </r>
  <r>
    <x v="117"/>
    <x v="0"/>
    <x v="2"/>
    <x v="9"/>
    <x v="26"/>
    <n v="0"/>
    <n v="3"/>
    <n v="0"/>
    <n v="0"/>
    <n v="0"/>
    <n v="0"/>
    <n v="0"/>
    <n v="0"/>
    <n v="0"/>
    <n v="0"/>
    <n v="0"/>
    <n v="0"/>
    <n v="3"/>
    <n v="3"/>
  </r>
  <r>
    <x v="118"/>
    <x v="0"/>
    <x v="1"/>
    <x v="1"/>
    <x v="47"/>
    <n v="2"/>
    <n v="0"/>
    <n v="0"/>
    <n v="0"/>
    <n v="0"/>
    <n v="0"/>
    <n v="0"/>
    <n v="0"/>
    <n v="0"/>
    <n v="0"/>
    <n v="0"/>
    <n v="0"/>
    <n v="2"/>
    <n v="2"/>
  </r>
  <r>
    <x v="119"/>
    <x v="1"/>
    <x v="0"/>
    <x v="2"/>
    <x v="48"/>
    <n v="1"/>
    <n v="3"/>
    <n v="0"/>
    <n v="0"/>
    <n v="0"/>
    <n v="0"/>
    <n v="0.75"/>
    <n v="1.75"/>
    <n v="0"/>
    <n v="0"/>
    <n v="0"/>
    <n v="0"/>
    <n v="4"/>
    <n v="6.5"/>
  </r>
  <r>
    <x v="120"/>
    <x v="1"/>
    <x v="2"/>
    <x v="2"/>
    <x v="49"/>
    <n v="1"/>
    <n v="2"/>
    <n v="0"/>
    <n v="0"/>
    <n v="0"/>
    <n v="0"/>
    <n v="1.75"/>
    <n v="2.25"/>
    <n v="0"/>
    <n v="0"/>
    <n v="0"/>
    <n v="0"/>
    <n v="3"/>
    <n v="7"/>
  </r>
  <r>
    <x v="121"/>
    <x v="1"/>
    <x v="3"/>
    <x v="2"/>
    <x v="48"/>
    <n v="0"/>
    <n v="1"/>
    <n v="0"/>
    <n v="0"/>
    <n v="0"/>
    <n v="0"/>
    <n v="0.25"/>
    <n v="0"/>
    <n v="0"/>
    <n v="0"/>
    <n v="0"/>
    <n v="0"/>
    <n v="1"/>
    <n v="1.25"/>
  </r>
  <r>
    <x v="122"/>
    <x v="0"/>
    <x v="3"/>
    <x v="5"/>
    <x v="9"/>
    <n v="0"/>
    <n v="3"/>
    <n v="0"/>
    <n v="0"/>
    <n v="0"/>
    <n v="0"/>
    <n v="0"/>
    <n v="1.75"/>
    <n v="0"/>
    <n v="0"/>
    <n v="0"/>
    <n v="0"/>
    <n v="3"/>
    <n v="4.75"/>
  </r>
  <r>
    <x v="123"/>
    <x v="1"/>
    <x v="2"/>
    <x v="9"/>
    <x v="26"/>
    <n v="1"/>
    <n v="2"/>
    <n v="0"/>
    <n v="0"/>
    <n v="0"/>
    <n v="0"/>
    <n v="0.25"/>
    <n v="0.75"/>
    <n v="0"/>
    <n v="0"/>
    <n v="0"/>
    <n v="0"/>
    <n v="3"/>
    <n v="4"/>
  </r>
  <r>
    <x v="124"/>
    <x v="0"/>
    <x v="0"/>
    <x v="13"/>
    <x v="50"/>
    <n v="1"/>
    <n v="0"/>
    <n v="0"/>
    <n v="0"/>
    <n v="0"/>
    <n v="0"/>
    <n v="0"/>
    <n v="0"/>
    <n v="0"/>
    <n v="0"/>
    <n v="0"/>
    <n v="0"/>
    <n v="1"/>
    <n v="1"/>
  </r>
  <r>
    <x v="125"/>
    <x v="1"/>
    <x v="3"/>
    <x v="7"/>
    <x v="51"/>
    <n v="0"/>
    <n v="0"/>
    <n v="0"/>
    <n v="0"/>
    <n v="0"/>
    <n v="0"/>
    <n v="0.25"/>
    <n v="0.5"/>
    <n v="0"/>
    <n v="0"/>
    <n v="0"/>
    <n v="0"/>
    <n v="0"/>
    <n v="0.75"/>
  </r>
  <r>
    <x v="126"/>
    <x v="1"/>
    <x v="0"/>
    <x v="2"/>
    <x v="6"/>
    <n v="2"/>
    <n v="4"/>
    <n v="0"/>
    <n v="0"/>
    <n v="0"/>
    <n v="0"/>
    <n v="0.75"/>
    <n v="1.75"/>
    <n v="0"/>
    <n v="0"/>
    <n v="0"/>
    <n v="0"/>
    <n v="6"/>
    <n v="8.5"/>
  </r>
  <r>
    <x v="127"/>
    <x v="1"/>
    <x v="0"/>
    <x v="9"/>
    <x v="19"/>
    <n v="0"/>
    <n v="0"/>
    <n v="0"/>
    <n v="0"/>
    <n v="0"/>
    <n v="0"/>
    <n v="0.25"/>
    <n v="0"/>
    <n v="0"/>
    <n v="0"/>
    <n v="0"/>
    <n v="0"/>
    <n v="0"/>
    <n v="0.25"/>
  </r>
  <r>
    <x v="128"/>
    <x v="1"/>
    <x v="3"/>
    <x v="5"/>
    <x v="9"/>
    <n v="3"/>
    <n v="9"/>
    <n v="0"/>
    <n v="0"/>
    <n v="0"/>
    <n v="0"/>
    <n v="0.25"/>
    <n v="1"/>
    <n v="0"/>
    <n v="0"/>
    <n v="0"/>
    <n v="0"/>
    <n v="12"/>
    <n v="13.25"/>
  </r>
  <r>
    <x v="129"/>
    <x v="1"/>
    <x v="0"/>
    <x v="5"/>
    <x v="9"/>
    <n v="0"/>
    <n v="2"/>
    <n v="0"/>
    <n v="0"/>
    <n v="0"/>
    <n v="0"/>
    <n v="0.75"/>
    <n v="0.75"/>
    <n v="0"/>
    <n v="0"/>
    <n v="0"/>
    <n v="0"/>
    <n v="2"/>
    <n v="3.5"/>
  </r>
  <r>
    <x v="130"/>
    <x v="0"/>
    <x v="1"/>
    <x v="6"/>
    <x v="12"/>
    <n v="9"/>
    <n v="9"/>
    <n v="0"/>
    <n v="0"/>
    <n v="0"/>
    <n v="0"/>
    <n v="2.25"/>
    <n v="2.25"/>
    <n v="0"/>
    <n v="0"/>
    <n v="0"/>
    <n v="0"/>
    <n v="18"/>
    <n v="22.5"/>
  </r>
  <r>
    <x v="131"/>
    <x v="1"/>
    <x v="2"/>
    <x v="6"/>
    <x v="44"/>
    <n v="5"/>
    <n v="0"/>
    <n v="0"/>
    <n v="0"/>
    <n v="0"/>
    <n v="0"/>
    <n v="1.25"/>
    <n v="1.25"/>
    <n v="0"/>
    <n v="0"/>
    <n v="0"/>
    <n v="0"/>
    <n v="5"/>
    <n v="7.5"/>
  </r>
  <r>
    <x v="132"/>
    <x v="1"/>
    <x v="1"/>
    <x v="6"/>
    <x v="12"/>
    <n v="7"/>
    <n v="4"/>
    <n v="0"/>
    <n v="0"/>
    <n v="0"/>
    <n v="0"/>
    <n v="0"/>
    <n v="0.75"/>
    <n v="0"/>
    <n v="0"/>
    <n v="0"/>
    <n v="0"/>
    <n v="11"/>
    <n v="11.75"/>
  </r>
  <r>
    <x v="133"/>
    <x v="1"/>
    <x v="2"/>
    <x v="0"/>
    <x v="1"/>
    <n v="0"/>
    <n v="1"/>
    <n v="0"/>
    <n v="0"/>
    <n v="0"/>
    <n v="0"/>
    <n v="2.25"/>
    <n v="1.75"/>
    <n v="0"/>
    <n v="0"/>
    <n v="0"/>
    <n v="0"/>
    <n v="1"/>
    <n v="5"/>
  </r>
  <r>
    <x v="134"/>
    <x v="0"/>
    <x v="1"/>
    <x v="9"/>
    <x v="34"/>
    <n v="1"/>
    <n v="0"/>
    <n v="0"/>
    <n v="0"/>
    <n v="0"/>
    <n v="0"/>
    <n v="0"/>
    <n v="1.75"/>
    <n v="0"/>
    <n v="0"/>
    <n v="0"/>
    <n v="0"/>
    <n v="1"/>
    <n v="2.75"/>
  </r>
  <r>
    <x v="135"/>
    <x v="0"/>
    <x v="0"/>
    <x v="2"/>
    <x v="0"/>
    <n v="5"/>
    <n v="9"/>
    <n v="0"/>
    <n v="0"/>
    <n v="0"/>
    <n v="0"/>
    <n v="1"/>
    <n v="0"/>
    <n v="0"/>
    <n v="0"/>
    <n v="0"/>
    <n v="0"/>
    <n v="14"/>
    <n v="15"/>
  </r>
  <r>
    <x v="136"/>
    <x v="1"/>
    <x v="0"/>
    <x v="9"/>
    <x v="34"/>
    <n v="0"/>
    <n v="1"/>
    <n v="0"/>
    <n v="0"/>
    <n v="0"/>
    <n v="0"/>
    <n v="0"/>
    <n v="0"/>
    <n v="0"/>
    <n v="0"/>
    <n v="0"/>
    <n v="0"/>
    <n v="1"/>
    <n v="1"/>
  </r>
  <r>
    <x v="137"/>
    <x v="1"/>
    <x v="3"/>
    <x v="7"/>
    <x v="52"/>
    <n v="0"/>
    <n v="0"/>
    <n v="0"/>
    <n v="0"/>
    <n v="0"/>
    <n v="0"/>
    <n v="0"/>
    <n v="0.25"/>
    <n v="0"/>
    <n v="0"/>
    <n v="0"/>
    <n v="0"/>
    <n v="0"/>
    <n v="0.25"/>
  </r>
  <r>
    <x v="138"/>
    <x v="1"/>
    <x v="3"/>
    <x v="2"/>
    <x v="1"/>
    <n v="9"/>
    <n v="3"/>
    <n v="0"/>
    <n v="0"/>
    <n v="0"/>
    <n v="0"/>
    <n v="1.75"/>
    <n v="2.25"/>
    <n v="0"/>
    <n v="0"/>
    <n v="0"/>
    <n v="0"/>
    <n v="12"/>
    <n v="16"/>
  </r>
  <r>
    <x v="139"/>
    <x v="0"/>
    <x v="1"/>
    <x v="14"/>
    <x v="53"/>
    <n v="2"/>
    <n v="0"/>
    <n v="0"/>
    <n v="0"/>
    <n v="0"/>
    <n v="0"/>
    <n v="0"/>
    <n v="0"/>
    <n v="0"/>
    <n v="0"/>
    <n v="0"/>
    <n v="0"/>
    <n v="2"/>
    <n v="2"/>
  </r>
  <r>
    <x v="140"/>
    <x v="0"/>
    <x v="3"/>
    <x v="9"/>
    <x v="34"/>
    <n v="0"/>
    <n v="1"/>
    <n v="0"/>
    <n v="0"/>
    <n v="0"/>
    <n v="0"/>
    <n v="0"/>
    <n v="0"/>
    <n v="0"/>
    <n v="0"/>
    <n v="0"/>
    <n v="0"/>
    <n v="1"/>
    <n v="1"/>
  </r>
  <r>
    <x v="141"/>
    <x v="0"/>
    <x v="0"/>
    <x v="15"/>
    <x v="54"/>
    <n v="1"/>
    <n v="0"/>
    <n v="0"/>
    <n v="0"/>
    <n v="0"/>
    <n v="0"/>
    <n v="0"/>
    <n v="0"/>
    <n v="0"/>
    <n v="0"/>
    <n v="0"/>
    <n v="0"/>
    <n v="1"/>
    <n v="1"/>
  </r>
  <r>
    <x v="142"/>
    <x v="0"/>
    <x v="3"/>
    <x v="7"/>
    <x v="14"/>
    <n v="0"/>
    <n v="1"/>
    <n v="0"/>
    <n v="0"/>
    <n v="0"/>
    <n v="0"/>
    <n v="0"/>
    <n v="0"/>
    <n v="0"/>
    <n v="0"/>
    <n v="0"/>
    <n v="0"/>
    <n v="1"/>
    <n v="1"/>
  </r>
  <r>
    <x v="143"/>
    <x v="1"/>
    <x v="0"/>
    <x v="8"/>
    <x v="55"/>
    <n v="0"/>
    <n v="1"/>
    <n v="0"/>
    <n v="0"/>
    <n v="0"/>
    <n v="0"/>
    <n v="0"/>
    <n v="1.25"/>
    <n v="0"/>
    <n v="0"/>
    <n v="0"/>
    <n v="0"/>
    <n v="1"/>
    <n v="2.25"/>
  </r>
  <r>
    <x v="144"/>
    <x v="1"/>
    <x v="0"/>
    <x v="2"/>
    <x v="56"/>
    <n v="0"/>
    <n v="0"/>
    <n v="0"/>
    <n v="0"/>
    <n v="0"/>
    <n v="0"/>
    <n v="0.25"/>
    <n v="0"/>
    <n v="0"/>
    <n v="0"/>
    <n v="0"/>
    <n v="0"/>
    <n v="0"/>
    <n v="0.25"/>
  </r>
  <r>
    <x v="145"/>
    <x v="0"/>
    <x v="2"/>
    <x v="0"/>
    <x v="1"/>
    <n v="7"/>
    <n v="9"/>
    <n v="0"/>
    <n v="0"/>
    <n v="0"/>
    <n v="0"/>
    <n v="1.75"/>
    <n v="1.25"/>
    <n v="0"/>
    <n v="0"/>
    <n v="0"/>
    <n v="0"/>
    <n v="16"/>
    <n v="19"/>
  </r>
  <r>
    <x v="146"/>
    <x v="1"/>
    <x v="1"/>
    <x v="10"/>
    <x v="1"/>
    <n v="0"/>
    <n v="0"/>
    <n v="0"/>
    <n v="0"/>
    <n v="0"/>
    <n v="0"/>
    <n v="0.5"/>
    <n v="0"/>
    <n v="0"/>
    <n v="0"/>
    <n v="0"/>
    <n v="0"/>
    <n v="0"/>
    <n v="0.5"/>
  </r>
  <r>
    <x v="147"/>
    <x v="0"/>
    <x v="2"/>
    <x v="3"/>
    <x v="4"/>
    <n v="1"/>
    <n v="0"/>
    <n v="0"/>
    <n v="0"/>
    <n v="0"/>
    <n v="0"/>
    <n v="1.75"/>
    <n v="0"/>
    <n v="0"/>
    <n v="0"/>
    <n v="0"/>
    <n v="0"/>
    <n v="1"/>
    <n v="2.75"/>
  </r>
  <r>
    <x v="148"/>
    <x v="0"/>
    <x v="2"/>
    <x v="6"/>
    <x v="31"/>
    <n v="5"/>
    <n v="7"/>
    <n v="0"/>
    <n v="0"/>
    <n v="0"/>
    <n v="0"/>
    <n v="2.25"/>
    <n v="2.25"/>
    <n v="0"/>
    <n v="0"/>
    <n v="0"/>
    <n v="0"/>
    <n v="12"/>
    <n v="16.5"/>
  </r>
  <r>
    <x v="149"/>
    <x v="1"/>
    <x v="2"/>
    <x v="6"/>
    <x v="31"/>
    <n v="0"/>
    <n v="0"/>
    <n v="0"/>
    <n v="0"/>
    <n v="0"/>
    <n v="0"/>
    <n v="0"/>
    <n v="0.5"/>
    <n v="0"/>
    <n v="0"/>
    <n v="0"/>
    <n v="0"/>
    <n v="0"/>
    <n v="0.5"/>
  </r>
  <r>
    <x v="150"/>
    <x v="1"/>
    <x v="2"/>
    <x v="0"/>
    <x v="1"/>
    <n v="0"/>
    <n v="0"/>
    <n v="0"/>
    <n v="0"/>
    <n v="0"/>
    <n v="0"/>
    <n v="0.5"/>
    <n v="0.75"/>
    <n v="0"/>
    <n v="0"/>
    <n v="0"/>
    <n v="0"/>
    <n v="0"/>
    <n v="1.25"/>
  </r>
  <r>
    <x v="151"/>
    <x v="1"/>
    <x v="3"/>
    <x v="7"/>
    <x v="14"/>
    <n v="0"/>
    <n v="0"/>
    <n v="0"/>
    <n v="0"/>
    <n v="0"/>
    <n v="0"/>
    <n v="0"/>
    <n v="0.25"/>
    <n v="0"/>
    <n v="0"/>
    <n v="0"/>
    <n v="0"/>
    <n v="0"/>
    <n v="0.25"/>
  </r>
  <r>
    <x v="152"/>
    <x v="0"/>
    <x v="1"/>
    <x v="5"/>
    <x v="57"/>
    <n v="1"/>
    <n v="0"/>
    <n v="0"/>
    <n v="0"/>
    <n v="0"/>
    <n v="0"/>
    <n v="0"/>
    <n v="0"/>
    <n v="0"/>
    <n v="0"/>
    <n v="0"/>
    <n v="0"/>
    <n v="1"/>
    <n v="1"/>
  </r>
  <r>
    <x v="153"/>
    <x v="0"/>
    <x v="3"/>
    <x v="5"/>
    <x v="58"/>
    <n v="0"/>
    <n v="2"/>
    <n v="0"/>
    <n v="0"/>
    <n v="0"/>
    <n v="0"/>
    <n v="0"/>
    <n v="1.75"/>
    <n v="0"/>
    <n v="0"/>
    <n v="0"/>
    <n v="0"/>
    <n v="2"/>
    <n v="3.75"/>
  </r>
  <r>
    <x v="154"/>
    <x v="1"/>
    <x v="1"/>
    <x v="2"/>
    <x v="6"/>
    <n v="0"/>
    <n v="1"/>
    <n v="0"/>
    <n v="0"/>
    <n v="0"/>
    <n v="0"/>
    <n v="0.25"/>
    <n v="0"/>
    <n v="0"/>
    <n v="0"/>
    <n v="0"/>
    <n v="0"/>
    <n v="1"/>
    <n v="1.25"/>
  </r>
  <r>
    <x v="155"/>
    <x v="0"/>
    <x v="2"/>
    <x v="16"/>
    <x v="59"/>
    <n v="4"/>
    <n v="0"/>
    <n v="0"/>
    <n v="0"/>
    <n v="0"/>
    <n v="0"/>
    <n v="0"/>
    <n v="0"/>
    <n v="0"/>
    <n v="0"/>
    <n v="0"/>
    <n v="0"/>
    <n v="4"/>
    <n v="4"/>
  </r>
  <r>
    <x v="156"/>
    <x v="1"/>
    <x v="2"/>
    <x v="7"/>
    <x v="14"/>
    <n v="0"/>
    <n v="0"/>
    <n v="0"/>
    <n v="0"/>
    <n v="0"/>
    <n v="0"/>
    <n v="0"/>
    <n v="0.25"/>
    <n v="0"/>
    <n v="0"/>
    <n v="0"/>
    <n v="0"/>
    <n v="0"/>
    <n v="0.25"/>
  </r>
  <r>
    <x v="157"/>
    <x v="0"/>
    <x v="2"/>
    <x v="3"/>
    <x v="4"/>
    <n v="2"/>
    <n v="0"/>
    <n v="0"/>
    <n v="0"/>
    <n v="0"/>
    <n v="0"/>
    <n v="1.25"/>
    <n v="0"/>
    <n v="0"/>
    <n v="0"/>
    <n v="0"/>
    <n v="0"/>
    <n v="2"/>
    <n v="3.25"/>
  </r>
  <r>
    <x v="158"/>
    <x v="0"/>
    <x v="3"/>
    <x v="3"/>
    <x v="4"/>
    <n v="1"/>
    <n v="0"/>
    <n v="0"/>
    <n v="0"/>
    <n v="0"/>
    <n v="0"/>
    <n v="0"/>
    <n v="0"/>
    <n v="0"/>
    <n v="0"/>
    <n v="0"/>
    <n v="0"/>
    <n v="1"/>
    <n v="1"/>
  </r>
  <r>
    <x v="159"/>
    <x v="1"/>
    <x v="2"/>
    <x v="0"/>
    <x v="1"/>
    <n v="0"/>
    <n v="1"/>
    <n v="0"/>
    <n v="0"/>
    <n v="0"/>
    <n v="0"/>
    <n v="2.25"/>
    <n v="1.75"/>
    <n v="0"/>
    <n v="0"/>
    <n v="0"/>
    <n v="0"/>
    <n v="1"/>
    <n v="5"/>
  </r>
  <r>
    <x v="160"/>
    <x v="0"/>
    <x v="3"/>
    <x v="2"/>
    <x v="3"/>
    <n v="1"/>
    <n v="0"/>
    <n v="0"/>
    <n v="0"/>
    <n v="0"/>
    <n v="0"/>
    <n v="1"/>
    <n v="0"/>
    <n v="0"/>
    <n v="0"/>
    <n v="0"/>
    <n v="0"/>
    <n v="1"/>
    <n v="2"/>
  </r>
  <r>
    <x v="161"/>
    <x v="1"/>
    <x v="0"/>
    <x v="2"/>
    <x v="42"/>
    <n v="0"/>
    <n v="0"/>
    <n v="0"/>
    <n v="0"/>
    <n v="0"/>
    <n v="0"/>
    <n v="0.75"/>
    <n v="0"/>
    <n v="0"/>
    <n v="0"/>
    <n v="0"/>
    <n v="0"/>
    <n v="0"/>
    <n v="0.75"/>
  </r>
  <r>
    <x v="162"/>
    <x v="1"/>
    <x v="0"/>
    <x v="8"/>
    <x v="16"/>
    <n v="0"/>
    <n v="2"/>
    <n v="0"/>
    <n v="0"/>
    <n v="0"/>
    <n v="0"/>
    <n v="0"/>
    <n v="1.25"/>
    <n v="0"/>
    <n v="0"/>
    <n v="0"/>
    <n v="0"/>
    <n v="2"/>
    <n v="3.25"/>
  </r>
  <r>
    <x v="163"/>
    <x v="1"/>
    <x v="0"/>
    <x v="4"/>
    <x v="5"/>
    <n v="7"/>
    <n v="0"/>
    <n v="0"/>
    <n v="0"/>
    <n v="0"/>
    <n v="0"/>
    <n v="2.25"/>
    <n v="0"/>
    <n v="0"/>
    <n v="0"/>
    <n v="0"/>
    <n v="0"/>
    <n v="7"/>
    <n v="9.25"/>
  </r>
  <r>
    <x v="164"/>
    <x v="1"/>
    <x v="2"/>
    <x v="2"/>
    <x v="60"/>
    <n v="0"/>
    <n v="0"/>
    <n v="0"/>
    <n v="0"/>
    <n v="0"/>
    <n v="0"/>
    <n v="0.5"/>
    <n v="0"/>
    <n v="0"/>
    <n v="0"/>
    <n v="0"/>
    <n v="0"/>
    <n v="0"/>
    <n v="0.5"/>
  </r>
  <r>
    <x v="165"/>
    <x v="0"/>
    <x v="0"/>
    <x v="0"/>
    <x v="6"/>
    <n v="2"/>
    <n v="3"/>
    <n v="0"/>
    <n v="0"/>
    <n v="0"/>
    <n v="0"/>
    <n v="1.75"/>
    <n v="1.25"/>
    <n v="0"/>
    <n v="0"/>
    <n v="0"/>
    <n v="0"/>
    <n v="5"/>
    <n v="8"/>
  </r>
  <r>
    <x v="166"/>
    <x v="0"/>
    <x v="1"/>
    <x v="9"/>
    <x v="32"/>
    <n v="1"/>
    <n v="2"/>
    <n v="0"/>
    <n v="0"/>
    <n v="0"/>
    <n v="0"/>
    <n v="0"/>
    <n v="1.75"/>
    <n v="0"/>
    <n v="0"/>
    <n v="0"/>
    <n v="0"/>
    <n v="3"/>
    <n v="4.75"/>
  </r>
  <r>
    <x v="167"/>
    <x v="1"/>
    <x v="1"/>
    <x v="15"/>
    <x v="54"/>
    <n v="1"/>
    <n v="0"/>
    <n v="0"/>
    <n v="0"/>
    <n v="0"/>
    <n v="0"/>
    <n v="0"/>
    <n v="0"/>
    <n v="0"/>
    <n v="0"/>
    <n v="0"/>
    <n v="0"/>
    <n v="1"/>
    <n v="1"/>
  </r>
  <r>
    <x v="168"/>
    <x v="1"/>
    <x v="3"/>
    <x v="2"/>
    <x v="6"/>
    <n v="0"/>
    <n v="0"/>
    <n v="0"/>
    <n v="0"/>
    <n v="0"/>
    <n v="0"/>
    <n v="0.25"/>
    <n v="0"/>
    <n v="0"/>
    <n v="0"/>
    <n v="0"/>
    <n v="0"/>
    <n v="0"/>
    <n v="0.25"/>
  </r>
  <r>
    <x v="169"/>
    <x v="1"/>
    <x v="3"/>
    <x v="4"/>
    <x v="22"/>
    <n v="1"/>
    <n v="0"/>
    <n v="0"/>
    <n v="0"/>
    <n v="0"/>
    <n v="0"/>
    <n v="1"/>
    <n v="0"/>
    <n v="0"/>
    <n v="0"/>
    <n v="0"/>
    <n v="0"/>
    <n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2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3:N111" firstHeaderRow="0" firstDataRow="1" firstDataCol="1"/>
  <pivotFields count="19">
    <pivotField axis="axisRow" showAll="0">
      <items count="171">
        <item x="0"/>
        <item x="2"/>
        <item x="3"/>
        <item x="5"/>
        <item x="6"/>
        <item x="7"/>
        <item x="9"/>
        <item x="10"/>
        <item x="11"/>
        <item x="12"/>
        <item x="14"/>
        <item x="17"/>
        <item x="19"/>
        <item x="20"/>
        <item x="21"/>
        <item x="22"/>
        <item x="23"/>
        <item x="25"/>
        <item x="27"/>
        <item x="29"/>
        <item x="30"/>
        <item x="31"/>
        <item x="33"/>
        <item x="35"/>
        <item x="36"/>
        <item x="38"/>
        <item x="39"/>
        <item x="41"/>
        <item x="42"/>
        <item x="43"/>
        <item x="44"/>
        <item x="45"/>
        <item x="46"/>
        <item x="48"/>
        <item x="50"/>
        <item x="52"/>
        <item x="59"/>
        <item x="60"/>
        <item x="61"/>
        <item x="63"/>
        <item x="64"/>
        <item x="66"/>
        <item x="69"/>
        <item x="70"/>
        <item x="71"/>
        <item x="72"/>
        <item x="76"/>
        <item x="79"/>
        <item x="80"/>
        <item x="82"/>
        <item x="85"/>
        <item x="86"/>
        <item x="88"/>
        <item x="90"/>
        <item x="92"/>
        <item x="93"/>
        <item x="94"/>
        <item x="95"/>
        <item x="96"/>
        <item x="97"/>
        <item x="101"/>
        <item x="104"/>
        <item x="108"/>
        <item x="109"/>
        <item x="110"/>
        <item x="111"/>
        <item x="113"/>
        <item x="118"/>
        <item x="119"/>
        <item x="120"/>
        <item x="123"/>
        <item x="124"/>
        <item x="126"/>
        <item x="128"/>
        <item x="130"/>
        <item x="131"/>
        <item x="132"/>
        <item x="134"/>
        <item x="135"/>
        <item x="138"/>
        <item x="139"/>
        <item x="141"/>
        <item x="145"/>
        <item x="147"/>
        <item x="148"/>
        <item x="152"/>
        <item x="155"/>
        <item x="157"/>
        <item x="158"/>
        <item x="160"/>
        <item x="163"/>
        <item x="165"/>
        <item x="166"/>
        <item x="167"/>
        <item x="169"/>
        <item x="57"/>
        <item x="1"/>
        <item x="4"/>
        <item x="24"/>
        <item x="26"/>
        <item x="28"/>
        <item x="32"/>
        <item x="34"/>
        <item x="47"/>
        <item x="53"/>
        <item x="54"/>
        <item x="55"/>
        <item x="58"/>
        <item x="62"/>
        <item x="65"/>
        <item x="67"/>
        <item x="74"/>
        <item x="77"/>
        <item x="78"/>
        <item x="83"/>
        <item x="84"/>
        <item x="87"/>
        <item x="89"/>
        <item x="98"/>
        <item x="103"/>
        <item x="105"/>
        <item x="106"/>
        <item x="115"/>
        <item x="116"/>
        <item x="121"/>
        <item x="125"/>
        <item x="127"/>
        <item x="129"/>
        <item x="133"/>
        <item x="136"/>
        <item x="146"/>
        <item x="150"/>
        <item x="159"/>
        <item x="161"/>
        <item x="164"/>
        <item x="168"/>
        <item x="16"/>
        <item x="154"/>
        <item x="144"/>
        <item x="99"/>
        <item x="102"/>
        <item x="56"/>
        <item x="51"/>
        <item x="49"/>
        <item x="162"/>
        <item x="143"/>
        <item x="75"/>
        <item x="8"/>
        <item x="91"/>
        <item x="122"/>
        <item x="153"/>
        <item x="37"/>
        <item x="13"/>
        <item x="142"/>
        <item x="140"/>
        <item x="117"/>
        <item x="73"/>
        <item x="107"/>
        <item x="112"/>
        <item x="114"/>
        <item x="68"/>
        <item x="149"/>
        <item x="137"/>
        <item x="40"/>
        <item x="100"/>
        <item x="151"/>
        <item x="18"/>
        <item x="81"/>
        <item x="156"/>
        <item x="15"/>
        <item t="default"/>
      </items>
    </pivotField>
    <pivotField axis="axisRow" showAll="0" defaultSubtotal="0">
      <items count="2">
        <item x="1"/>
        <item x="0"/>
      </items>
    </pivotField>
    <pivotField showAll="0"/>
    <pivotField showAll="0"/>
    <pivotField axis="axisRow" showAll="0" sortType="descending">
      <items count="63">
        <item sd="0" x="57"/>
        <item sd="0" x="22"/>
        <item sd="0" x="34"/>
        <item sd="0" x="1"/>
        <item sd="0" x="23"/>
        <item sd="0" x="17"/>
        <item sd="0" x="35"/>
        <item sd="0" x="54"/>
        <item sd="0" x="8"/>
        <item sd="0" x="42"/>
        <item sd="0" x="0"/>
        <item sd="0" x="37"/>
        <item sd="0" x="25"/>
        <item sd="0" x="43"/>
        <item sd="0" x="11"/>
        <item sd="0" x="4"/>
        <item sd="0" x="31"/>
        <item sd="0" x="5"/>
        <item sd="0" x="59"/>
        <item sd="0" x="50"/>
        <item sd="0" x="47"/>
        <item sd="0" x="12"/>
        <item sd="0" x="26"/>
        <item sd="0" x="7"/>
        <item sd="0" x="2"/>
        <item sd="0" x="53"/>
        <item sd="0" x="16"/>
        <item sd="0" x="6"/>
        <item sd="0" x="40"/>
        <item sd="0" x="9"/>
        <item sd="0" x="13"/>
        <item sd="0" x="32"/>
        <item sd="0" x="3"/>
        <item sd="0" x="28"/>
        <item sd="0" x="29"/>
        <item sd="0" x="49"/>
        <item sd="0" x="20"/>
        <item sd="0" x="18"/>
        <item sd="0" x="30"/>
        <item sd="0" x="41"/>
        <item sd="0" x="48"/>
        <item sd="0" x="24"/>
        <item sd="0" x="44"/>
        <item sd="0" x="38"/>
        <item sd="0" m="1" x="61"/>
        <item x="19"/>
        <item x="21"/>
        <item x="27"/>
        <item x="33"/>
        <item x="45"/>
        <item x="51"/>
        <item x="60"/>
        <item x="56"/>
        <item x="55"/>
        <item x="36"/>
        <item x="58"/>
        <item x="10"/>
        <item x="14"/>
        <item x="46"/>
        <item x="52"/>
        <item x="39"/>
        <item sd="0" x="15"/>
        <item t="default"/>
      </items>
      <autoSortScope>
        <pivotArea dataOnly="0" outline="0" fieldPosition="0">
          <references count="1">
            <reference field="4294967294" count="1" selected="0">
              <x v="12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/>
  </pivotFields>
  <rowFields count="3">
    <field x="1"/>
    <field x="4"/>
    <field x="0"/>
  </rowFields>
  <rowItems count="108">
    <i>
      <x/>
    </i>
    <i r="1">
      <x v="3"/>
    </i>
    <i r="1">
      <x v="26"/>
    </i>
    <i r="1">
      <x v="29"/>
    </i>
    <i r="1">
      <x v="21"/>
    </i>
    <i r="1">
      <x v="4"/>
    </i>
    <i r="1">
      <x v="1"/>
    </i>
    <i r="1">
      <x v="2"/>
    </i>
    <i r="1">
      <x v="17"/>
    </i>
    <i r="1">
      <x v="9"/>
    </i>
    <i r="1">
      <x v="27"/>
    </i>
    <i r="1">
      <x v="15"/>
    </i>
    <i r="1">
      <x v="42"/>
    </i>
    <i r="1">
      <x v="38"/>
    </i>
    <i r="1">
      <x v="8"/>
    </i>
    <i r="1">
      <x v="32"/>
    </i>
    <i r="1">
      <x v="40"/>
    </i>
    <i r="1">
      <x v="23"/>
    </i>
    <i r="1">
      <x v="12"/>
    </i>
    <i r="1">
      <x v="31"/>
    </i>
    <i r="1">
      <x v="35"/>
    </i>
    <i r="1">
      <x v="16"/>
    </i>
    <i r="1">
      <x v="30"/>
    </i>
    <i r="1">
      <x v="43"/>
    </i>
    <i r="1">
      <x v="36"/>
    </i>
    <i r="1">
      <x v="22"/>
    </i>
    <i r="1">
      <x v="45"/>
    </i>
    <i r="2">
      <x v="98"/>
    </i>
    <i r="2">
      <x v="113"/>
    </i>
    <i r="2">
      <x v="126"/>
    </i>
    <i r="1">
      <x v="37"/>
    </i>
    <i r="1">
      <x v="5"/>
    </i>
    <i r="1">
      <x v="53"/>
    </i>
    <i r="2">
      <x v="145"/>
    </i>
    <i r="1">
      <x v="24"/>
    </i>
    <i r="1">
      <x v="47"/>
    </i>
    <i r="2">
      <x v="105"/>
    </i>
    <i r="2">
      <x v="106"/>
    </i>
    <i r="2">
      <x v="141"/>
    </i>
    <i r="1">
      <x v="54"/>
    </i>
    <i r="2">
      <x v="146"/>
    </i>
    <i r="1">
      <x v="46"/>
    </i>
    <i r="2">
      <x v="99"/>
    </i>
    <i r="1">
      <x v="57"/>
    </i>
    <i r="2">
      <x v="164"/>
    </i>
    <i r="2">
      <x v="165"/>
    </i>
    <i r="2">
      <x v="166"/>
    </i>
    <i r="2">
      <x v="168"/>
    </i>
    <i r="1">
      <x v="7"/>
    </i>
    <i r="1">
      <x v="49"/>
    </i>
    <i r="2">
      <x v="119"/>
    </i>
    <i r="1">
      <x v="56"/>
    </i>
    <i r="2">
      <x v="158"/>
    </i>
    <i r="2">
      <x v="163"/>
    </i>
    <i r="1">
      <x v="48"/>
    </i>
    <i r="2">
      <x v="110"/>
    </i>
    <i r="1">
      <x v="50"/>
    </i>
    <i r="2">
      <x v="125"/>
    </i>
    <i r="1">
      <x v="51"/>
    </i>
    <i r="2">
      <x v="134"/>
    </i>
    <i r="1">
      <x v="58"/>
    </i>
    <i r="2">
      <x v="157"/>
    </i>
    <i r="1">
      <x v="52"/>
    </i>
    <i r="2">
      <x v="138"/>
    </i>
    <i r="1">
      <x v="60"/>
    </i>
    <i r="2">
      <x v="167"/>
    </i>
    <i r="1">
      <x v="59"/>
    </i>
    <i r="2">
      <x v="162"/>
    </i>
    <i>
      <x v="1"/>
    </i>
    <i r="1">
      <x v="3"/>
    </i>
    <i r="1">
      <x v="16"/>
    </i>
    <i r="1">
      <x v="21"/>
    </i>
    <i r="1">
      <x v="10"/>
    </i>
    <i r="1">
      <x v="27"/>
    </i>
    <i r="1">
      <x v="22"/>
    </i>
    <i r="1">
      <x v="9"/>
    </i>
    <i r="1">
      <x v="33"/>
    </i>
    <i r="1">
      <x v="29"/>
    </i>
    <i r="1">
      <x v="32"/>
    </i>
    <i r="1">
      <x v="15"/>
    </i>
    <i r="1">
      <x v="6"/>
    </i>
    <i r="1">
      <x v="28"/>
    </i>
    <i r="1">
      <x v="26"/>
    </i>
    <i r="1">
      <x v="14"/>
    </i>
    <i r="1">
      <x v="45"/>
    </i>
    <i r="2">
      <x v="156"/>
    </i>
    <i r="1">
      <x v="31"/>
    </i>
    <i r="1">
      <x v="34"/>
    </i>
    <i r="1">
      <x v="11"/>
    </i>
    <i r="1">
      <x v="61"/>
    </i>
    <i r="1">
      <x v="18"/>
    </i>
    <i r="1">
      <x v="2"/>
    </i>
    <i r="1">
      <x v="55"/>
    </i>
    <i r="2">
      <x v="150"/>
    </i>
    <i r="1">
      <x v="13"/>
    </i>
    <i r="1">
      <x v="30"/>
    </i>
    <i r="1">
      <x v="39"/>
    </i>
    <i r="1">
      <x v="56"/>
    </i>
    <i r="2">
      <x v="152"/>
    </i>
    <i r="1">
      <x v="41"/>
    </i>
    <i r="1">
      <x v="25"/>
    </i>
    <i r="1">
      <x v="20"/>
    </i>
    <i r="1">
      <x v="7"/>
    </i>
    <i r="1">
      <x v="57"/>
    </i>
    <i r="2">
      <x v="153"/>
    </i>
    <i r="1">
      <x v="19"/>
    </i>
    <i r="1">
      <x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Edycja I " fld="5" baseField="4" baseItem="29"/>
    <dataField name="Sztafety I " fld="11" baseField="4" baseItem="29"/>
    <dataField name="Edycja II " fld="6" baseField="4" baseItem="29"/>
    <dataField name="Sztafety II " fld="12" baseField="4" baseItem="35"/>
    <dataField name=" Edycja III" fld="7" baseField="4" baseItem="15"/>
    <dataField name=" Sztafety III" fld="13" baseField="4" baseItem="15"/>
    <dataField name=" Edycja IV" fld="8" baseField="4" baseItem="15"/>
    <dataField name=" Sztafety IV" fld="14" baseField="4" baseItem="15"/>
    <dataField name=" Edycja V" fld="9" baseField="4" baseItem="15"/>
    <dataField name=" Sztafety V" fld="15" baseField="4" baseItem="15"/>
    <dataField name=" Edycja VI" fld="10" baseField="4" baseItem="15"/>
    <dataField name=" Sztafety VI" fld="16" baseField="4" baseItem="15"/>
    <dataField name=" SUMA" fld="18" baseField="4" baseItem="15"/>
  </dataFields>
  <pivotTableStyleInfo name="Styl tabeli przestawnej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1" cacheId="2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3:N205" firstHeaderRow="0" firstDataRow="1" firstDataCol="1"/>
  <pivotFields count="19">
    <pivotField axis="axisRow" showAll="0">
      <items count="171">
        <item x="0"/>
        <item x="2"/>
        <item x="3"/>
        <item x="5"/>
        <item x="6"/>
        <item x="7"/>
        <item x="9"/>
        <item x="10"/>
        <item x="11"/>
        <item x="12"/>
        <item x="14"/>
        <item x="17"/>
        <item x="19"/>
        <item x="20"/>
        <item x="21"/>
        <item x="22"/>
        <item x="23"/>
        <item x="25"/>
        <item x="27"/>
        <item x="29"/>
        <item x="30"/>
        <item x="31"/>
        <item x="33"/>
        <item x="35"/>
        <item x="36"/>
        <item x="38"/>
        <item x="39"/>
        <item x="41"/>
        <item x="42"/>
        <item x="43"/>
        <item x="44"/>
        <item x="45"/>
        <item x="46"/>
        <item x="48"/>
        <item x="50"/>
        <item x="52"/>
        <item x="59"/>
        <item x="60"/>
        <item x="61"/>
        <item x="63"/>
        <item x="64"/>
        <item x="66"/>
        <item x="69"/>
        <item x="70"/>
        <item x="71"/>
        <item x="72"/>
        <item x="76"/>
        <item x="79"/>
        <item x="80"/>
        <item x="82"/>
        <item x="85"/>
        <item x="86"/>
        <item x="88"/>
        <item x="90"/>
        <item x="92"/>
        <item x="93"/>
        <item x="94"/>
        <item x="95"/>
        <item x="96"/>
        <item x="97"/>
        <item x="101"/>
        <item x="104"/>
        <item x="108"/>
        <item x="109"/>
        <item x="110"/>
        <item x="111"/>
        <item x="113"/>
        <item x="118"/>
        <item x="119"/>
        <item x="120"/>
        <item x="123"/>
        <item x="124"/>
        <item x="126"/>
        <item x="128"/>
        <item x="130"/>
        <item x="131"/>
        <item x="132"/>
        <item x="134"/>
        <item x="135"/>
        <item x="138"/>
        <item x="139"/>
        <item x="141"/>
        <item x="145"/>
        <item x="147"/>
        <item x="148"/>
        <item x="152"/>
        <item x="155"/>
        <item x="157"/>
        <item x="158"/>
        <item x="160"/>
        <item x="163"/>
        <item x="165"/>
        <item x="166"/>
        <item x="167"/>
        <item x="169"/>
        <item x="57"/>
        <item x="1"/>
        <item x="4"/>
        <item x="24"/>
        <item x="26"/>
        <item x="28"/>
        <item x="32"/>
        <item x="34"/>
        <item x="47"/>
        <item x="53"/>
        <item x="54"/>
        <item x="55"/>
        <item x="58"/>
        <item x="62"/>
        <item x="65"/>
        <item x="67"/>
        <item x="74"/>
        <item x="77"/>
        <item x="78"/>
        <item x="83"/>
        <item x="84"/>
        <item x="87"/>
        <item x="89"/>
        <item x="98"/>
        <item x="103"/>
        <item x="105"/>
        <item x="106"/>
        <item x="115"/>
        <item x="116"/>
        <item x="121"/>
        <item x="125"/>
        <item x="127"/>
        <item x="129"/>
        <item x="133"/>
        <item x="136"/>
        <item x="146"/>
        <item x="150"/>
        <item x="159"/>
        <item x="161"/>
        <item x="164"/>
        <item x="168"/>
        <item x="16"/>
        <item x="154"/>
        <item x="144"/>
        <item x="99"/>
        <item x="102"/>
        <item x="56"/>
        <item x="51"/>
        <item x="49"/>
        <item x="162"/>
        <item x="143"/>
        <item x="75"/>
        <item x="8"/>
        <item x="91"/>
        <item x="122"/>
        <item x="153"/>
        <item x="37"/>
        <item x="13"/>
        <item x="142"/>
        <item x="140"/>
        <item x="117"/>
        <item x="73"/>
        <item x="107"/>
        <item x="112"/>
        <item x="114"/>
        <item x="68"/>
        <item x="149"/>
        <item x="137"/>
        <item x="40"/>
        <item x="100"/>
        <item x="151"/>
        <item x="18"/>
        <item x="81"/>
        <item x="156"/>
        <item x="15"/>
        <item t="default"/>
      </items>
    </pivotField>
    <pivotField axis="axisRow" showAll="0" defaultSubtotal="0">
      <items count="2">
        <item x="1"/>
        <item x="0"/>
      </items>
    </pivotField>
    <pivotField showAll="0"/>
    <pivotField axis="axisRow" showAll="0" sortType="descending">
      <items count="18">
        <item x="7"/>
        <item x="16"/>
        <item x="2"/>
        <item x="12"/>
        <item x="0"/>
        <item x="5"/>
        <item x="11"/>
        <item x="9"/>
        <item x="6"/>
        <item x="14"/>
        <item x="10"/>
        <item x="4"/>
        <item x="3"/>
        <item x="15"/>
        <item x="8"/>
        <item x="13"/>
        <item x="1"/>
        <item t="default"/>
      </items>
      <autoSortScope>
        <pivotArea dataOnly="0" outline="0" fieldPosition="0">
          <references count="1">
            <reference field="4294967294" count="1" selected="0">
              <x v="12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/>
  </pivotFields>
  <rowFields count="3">
    <field x="1"/>
    <field x="3"/>
    <field x="0"/>
  </rowFields>
  <rowItems count="202">
    <i>
      <x/>
    </i>
    <i r="1">
      <x v="2"/>
    </i>
    <i r="2">
      <x v="5"/>
    </i>
    <i r="2">
      <x v="22"/>
    </i>
    <i r="2">
      <x v="36"/>
    </i>
    <i r="2">
      <x v="53"/>
    </i>
    <i r="2">
      <x v="57"/>
    </i>
    <i r="2">
      <x v="62"/>
    </i>
    <i r="2">
      <x v="68"/>
    </i>
    <i r="2">
      <x v="69"/>
    </i>
    <i r="2">
      <x v="72"/>
    </i>
    <i r="2">
      <x v="79"/>
    </i>
    <i r="2">
      <x v="115"/>
    </i>
    <i r="2">
      <x v="118"/>
    </i>
    <i r="2">
      <x v="124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47"/>
    </i>
    <i r="1">
      <x v="4"/>
    </i>
    <i r="2">
      <x v="3"/>
    </i>
    <i r="2">
      <x v="18"/>
    </i>
    <i r="2">
      <x v="21"/>
    </i>
    <i r="2">
      <x v="30"/>
    </i>
    <i r="2">
      <x v="35"/>
    </i>
    <i r="2">
      <x v="45"/>
    </i>
    <i r="2">
      <x v="96"/>
    </i>
    <i r="2">
      <x v="104"/>
    </i>
    <i r="2">
      <x v="108"/>
    </i>
    <i r="2">
      <x v="109"/>
    </i>
    <i r="2">
      <x v="117"/>
    </i>
    <i r="2">
      <x v="121"/>
    </i>
    <i r="2">
      <x v="122"/>
    </i>
    <i r="2">
      <x v="128"/>
    </i>
    <i r="2">
      <x v="131"/>
    </i>
    <i r="2">
      <x v="132"/>
    </i>
    <i r="1">
      <x v="8"/>
    </i>
    <i r="2">
      <x v="23"/>
    </i>
    <i r="2">
      <x v="54"/>
    </i>
    <i r="2">
      <x v="75"/>
    </i>
    <i r="2">
      <x v="76"/>
    </i>
    <i r="2">
      <x v="102"/>
    </i>
    <i r="2">
      <x v="139"/>
    </i>
    <i r="2">
      <x v="140"/>
    </i>
    <i r="2">
      <x v="148"/>
    </i>
    <i r="2">
      <x v="159"/>
    </i>
    <i r="2">
      <x v="160"/>
    </i>
    <i r="2">
      <x v="161"/>
    </i>
    <i r="2">
      <x v="169"/>
    </i>
    <i r="1">
      <x v="5"/>
    </i>
    <i r="2">
      <x v="8"/>
    </i>
    <i r="2">
      <x v="16"/>
    </i>
    <i r="2">
      <x v="29"/>
    </i>
    <i r="2">
      <x v="31"/>
    </i>
    <i r="2">
      <x v="73"/>
    </i>
    <i r="2">
      <x v="107"/>
    </i>
    <i r="2">
      <x v="114"/>
    </i>
    <i r="2">
      <x v="127"/>
    </i>
    <i r="1">
      <x v="11"/>
    </i>
    <i r="2">
      <x v="4"/>
    </i>
    <i r="2">
      <x v="48"/>
    </i>
    <i r="2">
      <x v="58"/>
    </i>
    <i r="2">
      <x v="65"/>
    </i>
    <i r="2">
      <x v="90"/>
    </i>
    <i r="2">
      <x v="94"/>
    </i>
    <i r="2">
      <x v="100"/>
    </i>
    <i r="2">
      <x v="103"/>
    </i>
    <i r="1">
      <x v="14"/>
    </i>
    <i r="2">
      <x v="13"/>
    </i>
    <i r="2">
      <x v="24"/>
    </i>
    <i r="2">
      <x v="142"/>
    </i>
    <i r="2">
      <x v="143"/>
    </i>
    <i r="2">
      <x v="144"/>
    </i>
    <i r="2">
      <x v="145"/>
    </i>
    <i r="1">
      <x v="7"/>
    </i>
    <i r="2">
      <x v="41"/>
    </i>
    <i r="2">
      <x v="42"/>
    </i>
    <i r="2">
      <x v="70"/>
    </i>
    <i r="2">
      <x v="98"/>
    </i>
    <i r="2">
      <x v="113"/>
    </i>
    <i r="2">
      <x v="123"/>
    </i>
    <i r="2">
      <x v="126"/>
    </i>
    <i r="2">
      <x v="129"/>
    </i>
    <i r="1">
      <x v="16"/>
    </i>
    <i r="2">
      <x v="1"/>
    </i>
    <i r="2">
      <x v="6"/>
    </i>
    <i r="2">
      <x v="7"/>
    </i>
    <i r="2">
      <x v="15"/>
    </i>
    <i r="2">
      <x v="27"/>
    </i>
    <i r="2">
      <x v="28"/>
    </i>
    <i r="2">
      <x v="99"/>
    </i>
    <i r="2">
      <x v="119"/>
    </i>
    <i r="1">
      <x v="12"/>
    </i>
    <i r="2">
      <x v="17"/>
    </i>
    <i r="2">
      <x v="64"/>
    </i>
    <i r="2">
      <x v="97"/>
    </i>
    <i r="2">
      <x v="101"/>
    </i>
    <i r="2">
      <x v="110"/>
    </i>
    <i r="2">
      <x v="111"/>
    </i>
    <i r="2">
      <x v="112"/>
    </i>
    <i r="2">
      <x v="116"/>
    </i>
    <i r="1">
      <x/>
    </i>
    <i r="2">
      <x v="39"/>
    </i>
    <i r="2">
      <x v="105"/>
    </i>
    <i r="2">
      <x v="106"/>
    </i>
    <i r="2">
      <x v="125"/>
    </i>
    <i r="2">
      <x v="141"/>
    </i>
    <i r="2">
      <x v="146"/>
    </i>
    <i r="2">
      <x v="157"/>
    </i>
    <i r="2">
      <x v="158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1">
      <x v="10"/>
    </i>
    <i r="2">
      <x v="26"/>
    </i>
    <i r="2">
      <x v="66"/>
    </i>
    <i r="2">
      <x v="120"/>
    </i>
    <i r="2">
      <x v="130"/>
    </i>
    <i r="1">
      <x v="13"/>
    </i>
    <i r="2">
      <x v="93"/>
    </i>
    <i>
      <x v="1"/>
    </i>
    <i r="1">
      <x v="2"/>
    </i>
    <i r="2">
      <x v="2"/>
    </i>
    <i r="2">
      <x v="11"/>
    </i>
    <i r="2">
      <x v="19"/>
    </i>
    <i r="2">
      <x v="46"/>
    </i>
    <i r="2">
      <x v="51"/>
    </i>
    <i r="2">
      <x v="56"/>
    </i>
    <i r="2">
      <x v="59"/>
    </i>
    <i r="2">
      <x v="78"/>
    </i>
    <i r="2">
      <x v="89"/>
    </i>
    <i r="2">
      <x v="95"/>
    </i>
    <i r="1">
      <x v="4"/>
    </i>
    <i r="2">
      <x/>
    </i>
    <i r="2">
      <x v="33"/>
    </i>
    <i r="2">
      <x v="44"/>
    </i>
    <i r="2">
      <x v="61"/>
    </i>
    <i r="2">
      <x v="82"/>
    </i>
    <i r="2">
      <x v="91"/>
    </i>
    <i r="1">
      <x v="8"/>
    </i>
    <i r="2">
      <x v="34"/>
    </i>
    <i r="2">
      <x v="55"/>
    </i>
    <i r="2">
      <x v="74"/>
    </i>
    <i r="2">
      <x v="84"/>
    </i>
    <i r="1">
      <x v="12"/>
    </i>
    <i r="2">
      <x v="10"/>
    </i>
    <i r="2">
      <x v="25"/>
    </i>
    <i r="2">
      <x v="38"/>
    </i>
    <i r="2">
      <x v="40"/>
    </i>
    <i r="2">
      <x v="47"/>
    </i>
    <i r="2">
      <x v="52"/>
    </i>
    <i r="2">
      <x v="83"/>
    </i>
    <i r="2">
      <x v="87"/>
    </i>
    <i r="2">
      <x v="88"/>
    </i>
    <i r="1">
      <x v="7"/>
    </i>
    <i r="2">
      <x v="32"/>
    </i>
    <i r="2">
      <x v="77"/>
    </i>
    <i r="2">
      <x v="92"/>
    </i>
    <i r="2">
      <x v="154"/>
    </i>
    <i r="2">
      <x v="155"/>
    </i>
    <i r="2">
      <x v="156"/>
    </i>
    <i r="1">
      <x v="5"/>
    </i>
    <i r="2">
      <x v="9"/>
    </i>
    <i r="2">
      <x v="85"/>
    </i>
    <i r="2">
      <x v="149"/>
    </i>
    <i r="2">
      <x v="150"/>
    </i>
    <i r="2">
      <x v="152"/>
    </i>
    <i r="1">
      <x v="10"/>
    </i>
    <i r="2">
      <x v="20"/>
    </i>
    <i r="2">
      <x v="37"/>
    </i>
    <i r="1">
      <x v="11"/>
    </i>
    <i r="2">
      <x v="49"/>
    </i>
    <i r="1">
      <x v="6"/>
    </i>
    <i r="2">
      <x v="43"/>
    </i>
    <i r="1">
      <x v="14"/>
    </i>
    <i r="2">
      <x v="14"/>
    </i>
    <i r="2">
      <x v="151"/>
    </i>
    <i r="1">
      <x v="16"/>
    </i>
    <i r="2">
      <x v="12"/>
    </i>
    <i r="2">
      <x v="67"/>
    </i>
    <i r="1">
      <x v="1"/>
    </i>
    <i r="2">
      <x v="86"/>
    </i>
    <i r="1">
      <x/>
    </i>
    <i r="2">
      <x v="50"/>
    </i>
    <i r="2">
      <x v="153"/>
    </i>
    <i r="1">
      <x v="3"/>
    </i>
    <i r="2">
      <x v="60"/>
    </i>
    <i r="2">
      <x v="63"/>
    </i>
    <i r="1">
      <x v="9"/>
    </i>
    <i r="2">
      <x v="80"/>
    </i>
    <i r="1">
      <x v="13"/>
    </i>
    <i r="2">
      <x v="81"/>
    </i>
    <i r="1">
      <x v="15"/>
    </i>
    <i r="2">
      <x v="7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 Edycja I" fld="5" baseField="0" baseItem="4"/>
    <dataField name=" Sztafety I" fld="11" baseField="0" baseItem="4"/>
    <dataField name=" Edycja II" fld="6" baseField="0" baseItem="4"/>
    <dataField name=" Sztafety II" fld="12" baseField="0" baseItem="4"/>
    <dataField name=" Edycja III" fld="7" baseField="0" baseItem="4"/>
    <dataField name=" Sztafety III" fld="13" baseField="0" baseItem="4"/>
    <dataField name=" Edycja IV" fld="8" baseField="0" baseItem="72"/>
    <dataField name=" Sztafety IV" fld="14" baseField="0" baseItem="72"/>
    <dataField name=" Edycja V" fld="9" baseField="0" baseItem="72"/>
    <dataField name=" Sztafety V" fld="15" baseField="0" baseItem="72"/>
    <dataField name=" Edycja VI" fld="10" baseField="0" baseItem="72"/>
    <dataField name=" Sztafety VI" fld="16" baseField="0" baseItem="72"/>
    <dataField name=" SUMA" fld="18" baseField="0" baseItem="4"/>
  </dataFields>
  <pivotTableStyleInfo name="Styl tabeli przestawnej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1" cacheId="2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3:H184" firstHeaderRow="0" firstDataRow="1" firstDataCol="1"/>
  <pivotFields count="19">
    <pivotField axis="axisRow" showAll="0" sortType="descending">
      <items count="171">
        <item x="0"/>
        <item x="2"/>
        <item x="3"/>
        <item x="5"/>
        <item x="6"/>
        <item x="7"/>
        <item x="9"/>
        <item x="10"/>
        <item x="11"/>
        <item x="12"/>
        <item x="14"/>
        <item x="17"/>
        <item x="19"/>
        <item x="20"/>
        <item x="21"/>
        <item x="22"/>
        <item x="23"/>
        <item x="25"/>
        <item x="27"/>
        <item x="29"/>
        <item x="30"/>
        <item x="31"/>
        <item x="33"/>
        <item x="35"/>
        <item x="36"/>
        <item x="38"/>
        <item x="39"/>
        <item x="41"/>
        <item x="42"/>
        <item x="43"/>
        <item x="44"/>
        <item x="45"/>
        <item x="46"/>
        <item x="48"/>
        <item x="50"/>
        <item x="52"/>
        <item x="57"/>
        <item x="59"/>
        <item x="60"/>
        <item x="61"/>
        <item x="63"/>
        <item x="64"/>
        <item x="66"/>
        <item x="69"/>
        <item x="70"/>
        <item x="71"/>
        <item x="72"/>
        <item x="76"/>
        <item x="79"/>
        <item x="80"/>
        <item x="82"/>
        <item x="85"/>
        <item x="86"/>
        <item x="88"/>
        <item x="90"/>
        <item x="92"/>
        <item x="93"/>
        <item x="94"/>
        <item x="95"/>
        <item x="96"/>
        <item x="97"/>
        <item x="101"/>
        <item x="104"/>
        <item x="108"/>
        <item x="109"/>
        <item x="110"/>
        <item x="111"/>
        <item x="113"/>
        <item x="118"/>
        <item x="119"/>
        <item x="120"/>
        <item x="123"/>
        <item x="124"/>
        <item x="126"/>
        <item x="128"/>
        <item x="130"/>
        <item x="131"/>
        <item x="132"/>
        <item x="134"/>
        <item x="135"/>
        <item x="138"/>
        <item x="139"/>
        <item x="141"/>
        <item x="145"/>
        <item x="147"/>
        <item x="148"/>
        <item x="152"/>
        <item x="155"/>
        <item x="157"/>
        <item x="158"/>
        <item x="160"/>
        <item x="163"/>
        <item x="165"/>
        <item x="166"/>
        <item x="167"/>
        <item x="169"/>
        <item x="1"/>
        <item x="4"/>
        <item x="24"/>
        <item x="26"/>
        <item x="28"/>
        <item x="32"/>
        <item x="34"/>
        <item x="47"/>
        <item x="53"/>
        <item x="54"/>
        <item x="55"/>
        <item x="58"/>
        <item x="62"/>
        <item x="65"/>
        <item x="67"/>
        <item x="74"/>
        <item x="77"/>
        <item x="78"/>
        <item x="83"/>
        <item x="84"/>
        <item x="87"/>
        <item x="89"/>
        <item x="98"/>
        <item x="103"/>
        <item x="105"/>
        <item x="106"/>
        <item x="115"/>
        <item x="116"/>
        <item x="121"/>
        <item x="125"/>
        <item x="127"/>
        <item x="129"/>
        <item x="133"/>
        <item x="136"/>
        <item x="146"/>
        <item x="150"/>
        <item x="159"/>
        <item x="161"/>
        <item x="164"/>
        <item x="168"/>
        <item x="16"/>
        <item x="154"/>
        <item x="144"/>
        <item x="99"/>
        <item x="102"/>
        <item x="56"/>
        <item x="51"/>
        <item x="49"/>
        <item x="162"/>
        <item x="143"/>
        <item x="75"/>
        <item x="8"/>
        <item x="91"/>
        <item x="122"/>
        <item x="153"/>
        <item x="37"/>
        <item x="13"/>
        <item x="142"/>
        <item x="140"/>
        <item x="117"/>
        <item x="73"/>
        <item x="107"/>
        <item x="112"/>
        <item x="114"/>
        <item x="68"/>
        <item x="149"/>
        <item x="137"/>
        <item x="40"/>
        <item x="100"/>
        <item x="151"/>
        <item x="18"/>
        <item x="81"/>
        <item x="156"/>
        <item x="15"/>
        <item t="default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axis="axisRow" showAll="0" defaultSubtotal="0">
      <items count="2">
        <item x="1"/>
        <item x="0"/>
      </items>
    </pivotField>
    <pivotField axis="axisRow" showAll="0" defaultSubtotal="0">
      <items count="4">
        <item x="3"/>
        <item x="2"/>
        <item x="0"/>
        <item x="1"/>
      </items>
    </pivotField>
    <pivotField showAll="0"/>
    <pivotField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showAll="0"/>
  </pivotFields>
  <rowFields count="3">
    <field x="1"/>
    <field x="2"/>
    <field x="0"/>
  </rowFields>
  <rowItems count="181">
    <i>
      <x/>
    </i>
    <i r="1">
      <x/>
    </i>
    <i r="2">
      <x v="23"/>
    </i>
    <i r="2">
      <x v="74"/>
    </i>
    <i r="2">
      <x v="80"/>
    </i>
    <i r="2">
      <x v="40"/>
    </i>
    <i r="2">
      <x v="66"/>
    </i>
    <i r="2">
      <x v="37"/>
    </i>
    <i r="2">
      <x v="5"/>
    </i>
    <i r="2">
      <x v="17"/>
    </i>
    <i r="2">
      <x v="139"/>
    </i>
    <i r="2">
      <x v="98"/>
    </i>
    <i r="2">
      <x v="55"/>
    </i>
    <i r="2">
      <x v="63"/>
    </i>
    <i r="2">
      <x v="140"/>
    </i>
    <i r="2">
      <x v="95"/>
    </i>
    <i r="2">
      <x v="141"/>
    </i>
    <i r="2">
      <x v="54"/>
    </i>
    <i r="2">
      <x v="124"/>
    </i>
    <i r="2">
      <x v="167"/>
    </i>
    <i r="2">
      <x v="164"/>
    </i>
    <i r="2">
      <x v="159"/>
    </i>
    <i r="2">
      <x v="166"/>
    </i>
    <i r="2">
      <x v="116"/>
    </i>
    <i r="2">
      <x v="123"/>
    </i>
    <i r="2">
      <x v="115"/>
    </i>
    <i r="2">
      <x v="103"/>
    </i>
    <i r="2">
      <x v="162"/>
    </i>
    <i r="2">
      <x v="125"/>
    </i>
    <i r="2">
      <x v="165"/>
    </i>
    <i r="2">
      <x v="135"/>
    </i>
    <i r="2">
      <x v="105"/>
    </i>
    <i r="2">
      <x v="118"/>
    </i>
    <i r="2">
      <x v="106"/>
    </i>
    <i r="1">
      <x v="1"/>
    </i>
    <i r="2">
      <x v="43"/>
    </i>
    <i r="2">
      <x v="22"/>
    </i>
    <i r="2">
      <x v="24"/>
    </i>
    <i r="2">
      <x v="8"/>
    </i>
    <i r="2">
      <x v="76"/>
    </i>
    <i r="2">
      <x v="142"/>
    </i>
    <i r="2">
      <x v="30"/>
    </i>
    <i r="2">
      <x v="143"/>
    </i>
    <i r="2">
      <x v="71"/>
    </i>
    <i r="2">
      <x v="28"/>
    </i>
    <i r="2">
      <x v="70"/>
    </i>
    <i r="2">
      <x v="15"/>
    </i>
    <i r="2">
      <x v="16"/>
    </i>
    <i r="2">
      <x v="128"/>
    </i>
    <i r="2">
      <x v="121"/>
    </i>
    <i r="2">
      <x v="132"/>
    </i>
    <i r="2">
      <x v="6"/>
    </i>
    <i r="2">
      <x v="161"/>
    </i>
    <i r="2">
      <x v="110"/>
    </i>
    <i r="2">
      <x v="134"/>
    </i>
    <i r="2">
      <x v="114"/>
    </i>
    <i r="2">
      <x v="158"/>
    </i>
    <i r="2">
      <x v="117"/>
    </i>
    <i r="2">
      <x v="168"/>
    </i>
    <i r="2">
      <x v="119"/>
    </i>
    <i r="2">
      <x v="109"/>
    </i>
    <i r="2">
      <x v="97"/>
    </i>
    <i r="2">
      <x v="157"/>
    </i>
    <i r="2">
      <x v="122"/>
    </i>
    <i r="2">
      <x v="160"/>
    </i>
    <i r="2">
      <x v="100"/>
    </i>
    <i r="2">
      <x v="163"/>
    </i>
    <i r="2">
      <x v="131"/>
    </i>
    <i r="2">
      <x v="169"/>
    </i>
    <i r="2">
      <x v="102"/>
    </i>
    <i r="2">
      <x v="113"/>
    </i>
    <i r="1">
      <x v="2"/>
    </i>
    <i r="2">
      <x v="18"/>
    </i>
    <i r="2">
      <x v="58"/>
    </i>
    <i r="2">
      <x v="59"/>
    </i>
    <i r="2">
      <x v="42"/>
    </i>
    <i r="2">
      <x v="91"/>
    </i>
    <i r="2">
      <x v="73"/>
    </i>
    <i r="2">
      <x v="4"/>
    </i>
    <i r="2">
      <x v="69"/>
    </i>
    <i r="2">
      <x v="46"/>
    </i>
    <i r="2">
      <x v="65"/>
    </i>
    <i r="2">
      <x v="31"/>
    </i>
    <i r="2">
      <x v="144"/>
    </i>
    <i r="2">
      <x v="127"/>
    </i>
    <i r="2">
      <x v="146"/>
    </i>
    <i r="2">
      <x v="145"/>
    </i>
    <i r="2">
      <x v="1"/>
    </i>
    <i r="2">
      <x v="129"/>
    </i>
    <i r="2">
      <x v="99"/>
    </i>
    <i r="2">
      <x v="138"/>
    </i>
    <i r="2">
      <x v="126"/>
    </i>
    <i r="2">
      <x v="136"/>
    </i>
    <i r="2">
      <x v="133"/>
    </i>
    <i r="2">
      <x v="112"/>
    </i>
    <i r="1">
      <x v="3"/>
    </i>
    <i r="2">
      <x v="13"/>
    </i>
    <i r="2">
      <x v="77"/>
    </i>
    <i r="2">
      <x v="29"/>
    </i>
    <i r="2">
      <x v="21"/>
    </i>
    <i r="2">
      <x v="35"/>
    </i>
    <i r="2">
      <x v="7"/>
    </i>
    <i r="2">
      <x v="3"/>
    </i>
    <i r="2">
      <x v="67"/>
    </i>
    <i r="2">
      <x v="27"/>
    </i>
    <i r="2">
      <x v="49"/>
    </i>
    <i r="2">
      <x v="96"/>
    </i>
    <i r="2">
      <x v="107"/>
    </i>
    <i r="2">
      <x v="26"/>
    </i>
    <i r="2">
      <x v="137"/>
    </i>
    <i r="2">
      <x v="147"/>
    </i>
    <i r="2">
      <x v="148"/>
    </i>
    <i r="2">
      <x v="104"/>
    </i>
    <i r="2">
      <x v="94"/>
    </i>
    <i r="2">
      <x v="108"/>
    </i>
    <i r="2">
      <x v="120"/>
    </i>
    <i r="2">
      <x v="111"/>
    </i>
    <i r="2">
      <x v="130"/>
    </i>
    <i r="2">
      <x v="101"/>
    </i>
    <i>
      <x v="1"/>
    </i>
    <i r="1">
      <x/>
    </i>
    <i r="2">
      <x v="57"/>
    </i>
    <i r="2">
      <x v="33"/>
    </i>
    <i r="2">
      <x v="41"/>
    </i>
    <i r="2">
      <x v="9"/>
    </i>
    <i r="2">
      <x v="60"/>
    </i>
    <i r="2">
      <x v="14"/>
    </i>
    <i r="2">
      <x v="53"/>
    </i>
    <i r="2">
      <x v="51"/>
    </i>
    <i r="2">
      <x v="149"/>
    </i>
    <i r="2">
      <x v="150"/>
    </i>
    <i r="2">
      <x v="47"/>
    </i>
    <i r="2">
      <x v="153"/>
    </i>
    <i r="2">
      <x v="151"/>
    </i>
    <i r="2">
      <x v="152"/>
    </i>
    <i r="2">
      <x v="64"/>
    </i>
    <i r="2">
      <x v="154"/>
    </i>
    <i r="2">
      <x v="89"/>
    </i>
    <i r="2">
      <x v="90"/>
    </i>
    <i r="1">
      <x v="1"/>
    </i>
    <i r="2">
      <x v="83"/>
    </i>
    <i r="2">
      <x v="85"/>
    </i>
    <i r="2">
      <x v="50"/>
    </i>
    <i r="2">
      <x v="2"/>
    </i>
    <i r="2">
      <x v="45"/>
    </i>
    <i r="2">
      <x v="87"/>
    </i>
    <i r="2">
      <x v="155"/>
    </i>
    <i r="2">
      <x v="10"/>
    </i>
    <i r="2">
      <x v="88"/>
    </i>
    <i r="2">
      <x v="61"/>
    </i>
    <i r="2">
      <x v="52"/>
    </i>
    <i r="2">
      <x v="19"/>
    </i>
    <i r="2">
      <x v="84"/>
    </i>
    <i r="1">
      <x v="2"/>
    </i>
    <i r="2">
      <x v="79"/>
    </i>
    <i r="2">
      <x v="56"/>
    </i>
    <i r="2">
      <x v="38"/>
    </i>
    <i r="2">
      <x v="44"/>
    </i>
    <i r="2">
      <x/>
    </i>
    <i r="2">
      <x v="92"/>
    </i>
    <i r="2">
      <x v="39"/>
    </i>
    <i r="2">
      <x v="11"/>
    </i>
    <i r="2">
      <x v="72"/>
    </i>
    <i r="2">
      <x v="82"/>
    </i>
    <i r="2">
      <x v="48"/>
    </i>
    <i r="2">
      <x v="25"/>
    </i>
    <i r="2">
      <x v="36"/>
    </i>
    <i r="1">
      <x v="3"/>
    </i>
    <i r="2">
      <x v="75"/>
    </i>
    <i r="2">
      <x v="32"/>
    </i>
    <i r="2">
      <x v="62"/>
    </i>
    <i r="2">
      <x v="20"/>
    </i>
    <i r="2">
      <x v="34"/>
    </i>
    <i r="2">
      <x v="12"/>
    </i>
    <i r="2">
      <x v="156"/>
    </i>
    <i r="2">
      <x v="93"/>
    </i>
    <i r="2">
      <x v="81"/>
    </i>
    <i r="2">
      <x v="68"/>
    </i>
    <i r="2">
      <x v="86"/>
    </i>
    <i r="2">
      <x v="78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Edycja I" fld="5" baseField="0" baseItem="55"/>
    <dataField name=" Edycja II" fld="6" baseField="0" baseItem="55"/>
    <dataField name=" Edycja III" fld="7" baseField="0" baseItem="55"/>
    <dataField name=" Edycja IV" fld="8" baseField="0" baseItem="55"/>
    <dataField name=" Edycja V" fld="9" baseField="0" baseItem="55"/>
    <dataField name=" Edycja VI" fld="10" baseField="0" baseItem="55"/>
    <dataField name="Suma " fld="17" baseField="0" baseItem="140"/>
  </dataFields>
  <formats count="2">
    <format dxfId="1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6"/>
          </reference>
        </references>
      </pivotArea>
    </format>
  </formats>
  <pivotTableStyleInfo name="PivotStyleMedium5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Matka" displayName="Matka" ref="B14:T184" totalsRowShown="0" headerRowDxfId="5">
  <autoFilter ref="B14:T184"/>
  <sortState ref="B15:T184">
    <sortCondition ref="B14:B184"/>
  </sortState>
  <tableColumns count="19">
    <tableColumn id="1" name="Nazwisko i Imię" dataDxfId="4"/>
    <tableColumn id="2" name="Płeć">
      <calculatedColumnFormula>VLOOKUP($B15,Licencje!$A$1:$L$936,2,FALSE)</calculatedColumnFormula>
    </tableColumn>
    <tableColumn id="3" name="Kategoria">
      <calculatedColumnFormula>VLOOKUP($B15,Licencje!$A$1:$L$936,5,FALSE)</calculatedColumnFormula>
    </tableColumn>
    <tableColumn id="4" name="Klub">
      <calculatedColumnFormula>VLOOKUP($B15,Licencje!$A$1:$L$936,10,FALSE)</calculatedColumnFormula>
    </tableColumn>
    <tableColumn id="5" name="Szkoła">
      <calculatedColumnFormula>VLOOKUP($B15,Licencje!$A$1:$L$936,11,FALSE)</calculatedColumnFormula>
    </tableColumn>
    <tableColumn id="6" name="Edycja I"/>
    <tableColumn id="13" name="Edycja II"/>
    <tableColumn id="11" name="Edycja III"/>
    <tableColumn id="15" name="Edycja IV"/>
    <tableColumn id="14" name="Edycja V"/>
    <tableColumn id="18" name="Edycja VI"/>
    <tableColumn id="7" name="Sztafety I"/>
    <tableColumn id="12" name="Sztafety II"/>
    <tableColumn id="10" name="Sztafety III"/>
    <tableColumn id="17" name="Sztafety IV"/>
    <tableColumn id="16" name="Sztafety V"/>
    <tableColumn id="19" name="Sztafety VI"/>
    <tableColumn id="8" name="SUMA wlb" dataDxfId="3">
      <calculatedColumnFormula>SUM(LARGE(Matka[[#This Row],[Edycja I]:[Edycja VI]],1),LARGE(Matka[[#This Row],[Edycja I]:[Edycja VI]],2),LARGE(Matka[[#This Row],[Edycja I]:[Edycja VI]],3),LARGE(Matka[[#This Row],[Edycja I]:[Edycja VI]],4))</calculatedColumnFormula>
    </tableColumn>
    <tableColumn id="9" name="SUMA" dataDxfId="2">
      <calculatedColumnFormula>SUM(Matka[[#This Row],[Edycja I]:[Sztafety VI]])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3:N111"/>
  <sheetViews>
    <sheetView topLeftCell="A25" workbookViewId="0">
      <selection activeCell="A93" sqref="A93"/>
    </sheetView>
  </sheetViews>
  <sheetFormatPr defaultRowHeight="15" x14ac:dyDescent="0.25"/>
  <cols>
    <col min="1" max="1" width="30.5703125" bestFit="1" customWidth="1"/>
    <col min="2" max="2" width="8" customWidth="1"/>
    <col min="3" max="3" width="9.5703125" customWidth="1"/>
    <col min="4" max="4" width="8.5703125" customWidth="1"/>
    <col min="5" max="5" width="10.140625" customWidth="1"/>
    <col min="6" max="6" width="9.140625" bestFit="1" customWidth="1"/>
    <col min="7" max="7" width="10.7109375" bestFit="1" customWidth="1"/>
    <col min="8" max="8" width="9.28515625" bestFit="1" customWidth="1"/>
    <col min="9" max="9" width="10.85546875" bestFit="1" customWidth="1"/>
    <col min="10" max="10" width="8.7109375" bestFit="1" customWidth="1"/>
    <col min="11" max="11" width="10.28515625" bestFit="1" customWidth="1"/>
    <col min="12" max="12" width="9.28515625" bestFit="1" customWidth="1"/>
    <col min="13" max="13" width="10.85546875" bestFit="1" customWidth="1"/>
    <col min="14" max="14" width="7" bestFit="1" customWidth="1"/>
  </cols>
  <sheetData>
    <row r="3" spans="1:14" x14ac:dyDescent="0.25">
      <c r="A3" s="7" t="s">
        <v>3293</v>
      </c>
      <c r="B3" t="s">
        <v>3357</v>
      </c>
      <c r="C3" t="s">
        <v>3358</v>
      </c>
      <c r="D3" t="s">
        <v>3359</v>
      </c>
      <c r="E3" t="s">
        <v>3360</v>
      </c>
      <c r="F3" t="s">
        <v>3366</v>
      </c>
      <c r="G3" t="s">
        <v>3367</v>
      </c>
      <c r="H3" t="s">
        <v>3397</v>
      </c>
      <c r="I3" t="s">
        <v>3400</v>
      </c>
      <c r="J3" t="s">
        <v>3398</v>
      </c>
      <c r="K3" t="s">
        <v>3401</v>
      </c>
      <c r="L3" t="s">
        <v>3399</v>
      </c>
      <c r="M3" t="s">
        <v>3402</v>
      </c>
      <c r="N3" t="s">
        <v>3368</v>
      </c>
    </row>
    <row r="4" spans="1:14" x14ac:dyDescent="0.25">
      <c r="A4" s="8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9" t="s">
        <v>188</v>
      </c>
      <c r="B5" s="11">
        <v>26</v>
      </c>
      <c r="C5" s="11">
        <v>22</v>
      </c>
      <c r="D5" s="11">
        <v>34</v>
      </c>
      <c r="E5" s="11">
        <v>23.5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105.5</v>
      </c>
    </row>
    <row r="6" spans="1:14" x14ac:dyDescent="0.25">
      <c r="A6" s="9" t="s">
        <v>676</v>
      </c>
      <c r="B6" s="11">
        <v>10</v>
      </c>
      <c r="C6" s="11">
        <v>0</v>
      </c>
      <c r="D6" s="11">
        <v>25</v>
      </c>
      <c r="E6" s="11">
        <v>3.75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38.75</v>
      </c>
    </row>
    <row r="7" spans="1:14" x14ac:dyDescent="0.25">
      <c r="A7" s="9" t="s">
        <v>771</v>
      </c>
      <c r="B7" s="11">
        <v>6</v>
      </c>
      <c r="C7" s="11">
        <v>3.5</v>
      </c>
      <c r="D7" s="11">
        <v>20</v>
      </c>
      <c r="E7" s="11">
        <v>5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34.5</v>
      </c>
    </row>
    <row r="8" spans="1:14" x14ac:dyDescent="0.25">
      <c r="A8" s="9" t="s">
        <v>1895</v>
      </c>
      <c r="B8" s="11">
        <v>12</v>
      </c>
      <c r="C8" s="11">
        <v>2.5</v>
      </c>
      <c r="D8" s="11">
        <v>13</v>
      </c>
      <c r="E8" s="11">
        <v>5.5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33</v>
      </c>
    </row>
    <row r="9" spans="1:14" x14ac:dyDescent="0.25">
      <c r="A9" s="9" t="s">
        <v>1046</v>
      </c>
      <c r="B9" s="11">
        <v>11</v>
      </c>
      <c r="C9" s="11">
        <v>4</v>
      </c>
      <c r="D9" s="11">
        <v>8</v>
      </c>
      <c r="E9" s="11">
        <v>2.25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25.25</v>
      </c>
    </row>
    <row r="10" spans="1:14" x14ac:dyDescent="0.25">
      <c r="A10" s="9" t="s">
        <v>130</v>
      </c>
      <c r="B10" s="11">
        <v>17</v>
      </c>
      <c r="C10" s="11">
        <v>6.25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23.25</v>
      </c>
    </row>
    <row r="11" spans="1:14" x14ac:dyDescent="0.25">
      <c r="A11" s="9" t="s">
        <v>1482</v>
      </c>
      <c r="B11" s="11">
        <v>9</v>
      </c>
      <c r="C11" s="11">
        <v>0.25</v>
      </c>
      <c r="D11" s="11">
        <v>10</v>
      </c>
      <c r="E11" s="11">
        <v>0.75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20</v>
      </c>
    </row>
    <row r="12" spans="1:14" x14ac:dyDescent="0.25">
      <c r="A12" s="9" t="s">
        <v>2135</v>
      </c>
      <c r="B12" s="11">
        <v>12</v>
      </c>
      <c r="C12" s="11">
        <v>4.5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16.5</v>
      </c>
    </row>
    <row r="13" spans="1:14" x14ac:dyDescent="0.25">
      <c r="A13" s="9" t="s">
        <v>591</v>
      </c>
      <c r="B13" s="11">
        <v>4</v>
      </c>
      <c r="C13" s="11">
        <v>1.5</v>
      </c>
      <c r="D13" s="11">
        <v>7</v>
      </c>
      <c r="E13" s="11">
        <v>1.75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14.25</v>
      </c>
    </row>
    <row r="14" spans="1:14" x14ac:dyDescent="0.25">
      <c r="A14" s="9" t="s">
        <v>627</v>
      </c>
      <c r="B14" s="11">
        <v>2</v>
      </c>
      <c r="C14" s="11">
        <v>1.5</v>
      </c>
      <c r="D14" s="11">
        <v>6</v>
      </c>
      <c r="E14" s="11">
        <v>3.5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13</v>
      </c>
    </row>
    <row r="15" spans="1:14" x14ac:dyDescent="0.25">
      <c r="A15" s="9" t="s">
        <v>749</v>
      </c>
      <c r="B15" s="11">
        <v>3</v>
      </c>
      <c r="C15" s="11">
        <v>6.75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9.75</v>
      </c>
    </row>
    <row r="16" spans="1:14" x14ac:dyDescent="0.25">
      <c r="A16" s="9" t="s">
        <v>993</v>
      </c>
      <c r="B16" s="11">
        <v>5</v>
      </c>
      <c r="C16" s="11">
        <v>1.25</v>
      </c>
      <c r="D16" s="11">
        <v>1</v>
      </c>
      <c r="E16" s="11">
        <v>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9.25</v>
      </c>
    </row>
    <row r="17" spans="1:14" x14ac:dyDescent="0.25">
      <c r="A17" s="9" t="s">
        <v>1631</v>
      </c>
      <c r="B17" s="11">
        <v>3</v>
      </c>
      <c r="C17" s="11">
        <v>0.25</v>
      </c>
      <c r="D17" s="11">
        <v>5</v>
      </c>
      <c r="E17" s="11">
        <v>0.5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8.75</v>
      </c>
    </row>
    <row r="18" spans="1:14" x14ac:dyDescent="0.25">
      <c r="A18" s="9" t="s">
        <v>955</v>
      </c>
      <c r="B18" s="11">
        <v>4</v>
      </c>
      <c r="C18" s="11">
        <v>0.25</v>
      </c>
      <c r="D18" s="11">
        <v>3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8.25</v>
      </c>
    </row>
    <row r="19" spans="1:14" x14ac:dyDescent="0.25">
      <c r="A19" s="9" t="s">
        <v>702</v>
      </c>
      <c r="B19" s="11">
        <v>1</v>
      </c>
      <c r="C19" s="11">
        <v>0.75</v>
      </c>
      <c r="D19" s="11">
        <v>4</v>
      </c>
      <c r="E19" s="11">
        <v>2.25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8</v>
      </c>
    </row>
    <row r="20" spans="1:14" x14ac:dyDescent="0.25">
      <c r="A20" s="9" t="s">
        <v>1920</v>
      </c>
      <c r="B20" s="11">
        <v>1</v>
      </c>
      <c r="C20" s="11">
        <v>1</v>
      </c>
      <c r="D20" s="11">
        <v>4</v>
      </c>
      <c r="E20" s="11">
        <v>1.75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7.75</v>
      </c>
    </row>
    <row r="21" spans="1:14" x14ac:dyDescent="0.25">
      <c r="A21" s="9" t="s">
        <v>3003</v>
      </c>
      <c r="B21" s="11">
        <v>6</v>
      </c>
      <c r="C21" s="11">
        <v>1.75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7.75</v>
      </c>
    </row>
    <row r="22" spans="1:14" x14ac:dyDescent="0.25">
      <c r="A22" s="9" t="s">
        <v>3019</v>
      </c>
      <c r="B22" s="11">
        <v>6</v>
      </c>
      <c r="C22" s="11">
        <v>1.75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7.75</v>
      </c>
    </row>
    <row r="23" spans="1:14" x14ac:dyDescent="0.25">
      <c r="A23" s="9" t="s">
        <v>2065</v>
      </c>
      <c r="B23" s="11">
        <v>2</v>
      </c>
      <c r="C23" s="11">
        <v>0.25</v>
      </c>
      <c r="D23" s="11">
        <v>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7.25</v>
      </c>
    </row>
    <row r="24" spans="1:14" x14ac:dyDescent="0.25">
      <c r="A24" s="9" t="s">
        <v>1923</v>
      </c>
      <c r="B24" s="11">
        <v>1</v>
      </c>
      <c r="C24" s="11">
        <v>1.75</v>
      </c>
      <c r="D24" s="11">
        <v>2</v>
      </c>
      <c r="E24" s="11">
        <v>2.25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7</v>
      </c>
    </row>
    <row r="25" spans="1:14" x14ac:dyDescent="0.25">
      <c r="A25" s="9" t="s">
        <v>965</v>
      </c>
      <c r="B25" s="11">
        <v>1</v>
      </c>
      <c r="C25" s="11">
        <v>1.25</v>
      </c>
      <c r="D25" s="11">
        <v>2</v>
      </c>
      <c r="E25" s="11">
        <v>2.5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6.75</v>
      </c>
    </row>
    <row r="26" spans="1:14" x14ac:dyDescent="0.25">
      <c r="A26" s="9" t="s">
        <v>1147</v>
      </c>
      <c r="B26" s="11">
        <v>0</v>
      </c>
      <c r="C26" s="11">
        <v>2.5</v>
      </c>
      <c r="D26" s="11">
        <v>1</v>
      </c>
      <c r="E26" s="11">
        <v>1.75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5.25</v>
      </c>
    </row>
    <row r="27" spans="1:14" x14ac:dyDescent="0.25">
      <c r="A27" s="9" t="s">
        <v>2488</v>
      </c>
      <c r="B27" s="11">
        <v>3</v>
      </c>
      <c r="C27" s="11">
        <v>2.25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5.25</v>
      </c>
    </row>
    <row r="28" spans="1:14" x14ac:dyDescent="0.25">
      <c r="A28" s="9" t="s">
        <v>2413</v>
      </c>
      <c r="B28" s="11">
        <v>4</v>
      </c>
      <c r="C28" s="11">
        <v>0.75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4.75</v>
      </c>
    </row>
    <row r="29" spans="1:14" x14ac:dyDescent="0.25">
      <c r="A29" s="9" t="s">
        <v>794</v>
      </c>
      <c r="B29" s="11">
        <v>1</v>
      </c>
      <c r="C29" s="11">
        <v>0.25</v>
      </c>
      <c r="D29" s="11">
        <v>2</v>
      </c>
      <c r="E29" s="11">
        <v>0.75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</row>
    <row r="30" spans="1:14" x14ac:dyDescent="0.25">
      <c r="A30" s="9" t="s">
        <v>1474</v>
      </c>
      <c r="B30" s="11">
        <v>0</v>
      </c>
      <c r="C30" s="11">
        <v>0.25</v>
      </c>
      <c r="D30" s="11">
        <v>2</v>
      </c>
      <c r="E30" s="11">
        <v>1.5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3.75</v>
      </c>
    </row>
    <row r="31" spans="1:14" x14ac:dyDescent="0.25">
      <c r="A31" s="10" t="s">
        <v>3337</v>
      </c>
      <c r="B31" s="11">
        <v>0</v>
      </c>
      <c r="C31" s="11"/>
      <c r="D31" s="11">
        <v>2</v>
      </c>
      <c r="E31" s="11">
        <v>0.75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2.75</v>
      </c>
    </row>
    <row r="32" spans="1:14" x14ac:dyDescent="0.25">
      <c r="A32" s="10" t="s">
        <v>3335</v>
      </c>
      <c r="B32" s="11">
        <v>0</v>
      </c>
      <c r="C32" s="11">
        <v>0</v>
      </c>
      <c r="D32" s="11">
        <v>0</v>
      </c>
      <c r="E32" s="11">
        <v>0.75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0.75</v>
      </c>
    </row>
    <row r="33" spans="1:14" x14ac:dyDescent="0.25">
      <c r="A33" s="10" t="s">
        <v>3350</v>
      </c>
      <c r="B33" s="11">
        <v>0</v>
      </c>
      <c r="C33" s="11">
        <v>0.25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0.25</v>
      </c>
    </row>
    <row r="34" spans="1:14" x14ac:dyDescent="0.25">
      <c r="A34" s="9" t="s">
        <v>2043</v>
      </c>
      <c r="B34" s="11">
        <v>2</v>
      </c>
      <c r="C34" s="11">
        <v>0.25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3.25</v>
      </c>
    </row>
    <row r="35" spans="1:14" x14ac:dyDescent="0.25">
      <c r="A35" s="9" t="s">
        <v>2326</v>
      </c>
      <c r="B35" s="11">
        <v>2</v>
      </c>
      <c r="C35" s="11">
        <v>0.75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2.75</v>
      </c>
    </row>
    <row r="36" spans="1:14" x14ac:dyDescent="0.25">
      <c r="A36" s="9" t="s">
        <v>3068</v>
      </c>
      <c r="B36" s="11">
        <v>0</v>
      </c>
      <c r="C36" s="11">
        <v>0</v>
      </c>
      <c r="D36" s="11">
        <v>1</v>
      </c>
      <c r="E36" s="11">
        <v>1.25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2.25</v>
      </c>
    </row>
    <row r="37" spans="1:14" x14ac:dyDescent="0.25">
      <c r="A37" s="10" t="s">
        <v>3375</v>
      </c>
      <c r="B37" s="11">
        <v>0</v>
      </c>
      <c r="C37" s="11">
        <v>0</v>
      </c>
      <c r="D37" s="11">
        <v>1</v>
      </c>
      <c r="E37" s="11">
        <v>1.25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2.25</v>
      </c>
    </row>
    <row r="38" spans="1:14" x14ac:dyDescent="0.25">
      <c r="A38" s="9" t="s">
        <v>2025</v>
      </c>
      <c r="B38" s="11">
        <v>1</v>
      </c>
      <c r="C38" s="11">
        <v>1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</v>
      </c>
    </row>
    <row r="39" spans="1:14" x14ac:dyDescent="0.25">
      <c r="A39" s="9" t="s">
        <v>1613</v>
      </c>
      <c r="B39" s="11">
        <v>0</v>
      </c>
      <c r="C39" s="11">
        <v>0.5</v>
      </c>
      <c r="D39" s="11">
        <v>1</v>
      </c>
      <c r="E39" s="11">
        <v>0.25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1.75</v>
      </c>
    </row>
    <row r="40" spans="1:14" x14ac:dyDescent="0.25">
      <c r="A40" s="10" t="s">
        <v>3328</v>
      </c>
      <c r="B40" s="11">
        <v>0</v>
      </c>
      <c r="C40" s="11">
        <v>0.25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0.25</v>
      </c>
    </row>
    <row r="41" spans="1:14" x14ac:dyDescent="0.25">
      <c r="A41" s="10" t="s">
        <v>3327</v>
      </c>
      <c r="B41" s="11">
        <v>0</v>
      </c>
      <c r="C41" s="11">
        <v>0.25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0.25</v>
      </c>
    </row>
    <row r="42" spans="1:14" x14ac:dyDescent="0.25">
      <c r="A42" s="10" t="s">
        <v>3371</v>
      </c>
      <c r="B42" s="11">
        <v>0</v>
      </c>
      <c r="C42" s="11">
        <v>0</v>
      </c>
      <c r="D42" s="11">
        <v>1</v>
      </c>
      <c r="E42" s="11">
        <v>0.25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1.25</v>
      </c>
    </row>
    <row r="43" spans="1:14" x14ac:dyDescent="0.25">
      <c r="A43" s="9" t="s">
        <v>510</v>
      </c>
      <c r="B43" s="11">
        <v>0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</row>
    <row r="44" spans="1:14" x14ac:dyDescent="0.25">
      <c r="A44" s="10" t="s">
        <v>3376</v>
      </c>
      <c r="B44" s="11">
        <v>0</v>
      </c>
      <c r="C44" s="11">
        <v>0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</row>
    <row r="45" spans="1:14" x14ac:dyDescent="0.25">
      <c r="A45" s="9" t="s">
        <v>1212</v>
      </c>
      <c r="B45" s="11">
        <v>0</v>
      </c>
      <c r="C45" s="11">
        <v>1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</row>
    <row r="46" spans="1:14" x14ac:dyDescent="0.25">
      <c r="A46" s="10" t="s">
        <v>3342</v>
      </c>
      <c r="B46" s="11">
        <v>0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</v>
      </c>
    </row>
    <row r="47" spans="1:14" x14ac:dyDescent="0.25">
      <c r="A47" s="9" t="s">
        <v>494</v>
      </c>
      <c r="B47" s="11">
        <v>0</v>
      </c>
      <c r="C47" s="11">
        <v>0</v>
      </c>
      <c r="D47" s="11">
        <v>0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</row>
    <row r="48" spans="1:14" x14ac:dyDescent="0.25">
      <c r="A48" s="10" t="s">
        <v>3411</v>
      </c>
      <c r="B48" s="11">
        <v>0</v>
      </c>
      <c r="C48" s="11">
        <v>0</v>
      </c>
      <c r="D48" s="11">
        <v>0</v>
      </c>
      <c r="E48" s="11">
        <v>0.25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0.25</v>
      </c>
    </row>
    <row r="49" spans="1:14" x14ac:dyDescent="0.25">
      <c r="A49" s="10" t="s">
        <v>3412</v>
      </c>
      <c r="B49" s="11">
        <v>0</v>
      </c>
      <c r="C49" s="11">
        <v>0</v>
      </c>
      <c r="D49" s="11">
        <v>0</v>
      </c>
      <c r="E49" s="11">
        <v>0.25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0.25</v>
      </c>
    </row>
    <row r="50" spans="1:14" x14ac:dyDescent="0.25">
      <c r="A50" s="10" t="s">
        <v>3413</v>
      </c>
      <c r="B50" s="11">
        <v>0</v>
      </c>
      <c r="C50" s="11">
        <v>0</v>
      </c>
      <c r="D50" s="11">
        <v>0</v>
      </c>
      <c r="E50" s="11">
        <v>0.25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0.25</v>
      </c>
    </row>
    <row r="51" spans="1:14" x14ac:dyDescent="0.25">
      <c r="A51" s="10" t="s">
        <v>3415</v>
      </c>
      <c r="B51" s="11">
        <v>0</v>
      </c>
      <c r="C51" s="11">
        <v>0</v>
      </c>
      <c r="D51" s="11">
        <v>0</v>
      </c>
      <c r="E51" s="11">
        <v>0.25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0.25</v>
      </c>
    </row>
    <row r="52" spans="1:14" x14ac:dyDescent="0.25">
      <c r="A52" s="9" t="s">
        <v>2278</v>
      </c>
      <c r="B52" s="11">
        <v>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</v>
      </c>
    </row>
    <row r="53" spans="1:14" x14ac:dyDescent="0.25">
      <c r="A53" s="9" t="s">
        <v>1575</v>
      </c>
      <c r="B53" s="11">
        <v>0</v>
      </c>
      <c r="C53" s="11">
        <v>0.75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0.75</v>
      </c>
    </row>
    <row r="54" spans="1:14" x14ac:dyDescent="0.25">
      <c r="A54" s="10" t="s">
        <v>3320</v>
      </c>
      <c r="B54" s="11">
        <v>0</v>
      </c>
      <c r="C54" s="11">
        <v>0.75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0.75</v>
      </c>
    </row>
    <row r="55" spans="1:14" x14ac:dyDescent="0.25">
      <c r="A55" s="9" t="s">
        <v>518</v>
      </c>
      <c r="B55" s="11">
        <v>0</v>
      </c>
      <c r="C55" s="11">
        <v>0</v>
      </c>
      <c r="D55" s="11">
        <v>0</v>
      </c>
      <c r="E55" s="11">
        <v>0.75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0.75</v>
      </c>
    </row>
    <row r="56" spans="1:14" x14ac:dyDescent="0.25">
      <c r="A56" s="10" t="s">
        <v>3405</v>
      </c>
      <c r="B56" s="11">
        <v>0</v>
      </c>
      <c r="C56" s="11">
        <v>0</v>
      </c>
      <c r="D56" s="11">
        <v>0</v>
      </c>
      <c r="E56" s="11">
        <v>0.5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0.5</v>
      </c>
    </row>
    <row r="57" spans="1:14" x14ac:dyDescent="0.25">
      <c r="A57" s="10" t="s">
        <v>3410</v>
      </c>
      <c r="B57" s="11">
        <v>0</v>
      </c>
      <c r="C57" s="11">
        <v>0</v>
      </c>
      <c r="D57" s="11">
        <v>0</v>
      </c>
      <c r="E57" s="11">
        <v>0.25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0.25</v>
      </c>
    </row>
    <row r="58" spans="1:14" x14ac:dyDescent="0.25">
      <c r="A58" s="9" t="s">
        <v>986</v>
      </c>
      <c r="B58" s="11">
        <v>0</v>
      </c>
      <c r="C58" s="11">
        <v>0.75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0.75</v>
      </c>
    </row>
    <row r="59" spans="1:14" x14ac:dyDescent="0.25">
      <c r="A59" s="10" t="s">
        <v>3318</v>
      </c>
      <c r="B59" s="11">
        <v>0</v>
      </c>
      <c r="C59" s="11">
        <v>0.75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0.75</v>
      </c>
    </row>
    <row r="60" spans="1:14" x14ac:dyDescent="0.25">
      <c r="A60" s="9" t="s">
        <v>538</v>
      </c>
      <c r="B60" s="11">
        <v>0</v>
      </c>
      <c r="C60" s="11">
        <v>0.25</v>
      </c>
      <c r="D60" s="11">
        <v>0</v>
      </c>
      <c r="E60" s="11">
        <v>0.5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0.75</v>
      </c>
    </row>
    <row r="61" spans="1:14" x14ac:dyDescent="0.25">
      <c r="A61" s="10" t="s">
        <v>3326</v>
      </c>
      <c r="B61" s="11">
        <v>0</v>
      </c>
      <c r="C61" s="11">
        <v>0.25</v>
      </c>
      <c r="D61" s="11">
        <v>0</v>
      </c>
      <c r="E61" s="11">
        <v>0.5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0.75</v>
      </c>
    </row>
    <row r="62" spans="1:14" x14ac:dyDescent="0.25">
      <c r="A62" s="9" t="s">
        <v>1038</v>
      </c>
      <c r="B62" s="11">
        <v>0</v>
      </c>
      <c r="C62" s="11">
        <v>0.5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0.5</v>
      </c>
    </row>
    <row r="63" spans="1:14" x14ac:dyDescent="0.25">
      <c r="A63" s="10" t="s">
        <v>3321</v>
      </c>
      <c r="B63" s="11">
        <v>0</v>
      </c>
      <c r="C63" s="11">
        <v>0.5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0.5</v>
      </c>
    </row>
    <row r="64" spans="1:14" x14ac:dyDescent="0.25">
      <c r="A64" s="9" t="s">
        <v>1619</v>
      </c>
      <c r="B64" s="11">
        <v>0</v>
      </c>
      <c r="C64" s="11">
        <v>0</v>
      </c>
      <c r="D64" s="11">
        <v>0</v>
      </c>
      <c r="E64" s="11">
        <v>0.5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0.5</v>
      </c>
    </row>
    <row r="65" spans="1:14" x14ac:dyDescent="0.25">
      <c r="A65" s="10" t="s">
        <v>3404</v>
      </c>
      <c r="B65" s="11">
        <v>0</v>
      </c>
      <c r="C65" s="11">
        <v>0</v>
      </c>
      <c r="D65" s="11">
        <v>0</v>
      </c>
      <c r="E65" s="11">
        <v>0.5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0.5</v>
      </c>
    </row>
    <row r="66" spans="1:14" x14ac:dyDescent="0.25">
      <c r="A66" s="9" t="s">
        <v>1657</v>
      </c>
      <c r="B66" s="11">
        <v>0</v>
      </c>
      <c r="C66" s="11">
        <v>0.25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0.25</v>
      </c>
    </row>
    <row r="67" spans="1:14" x14ac:dyDescent="0.25">
      <c r="A67" s="10" t="s">
        <v>3353</v>
      </c>
      <c r="B67" s="11">
        <v>0</v>
      </c>
      <c r="C67" s="11">
        <v>0.25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0.25</v>
      </c>
    </row>
    <row r="68" spans="1:14" x14ac:dyDescent="0.25">
      <c r="A68" s="9" t="s">
        <v>506</v>
      </c>
      <c r="B68" s="11">
        <v>0</v>
      </c>
      <c r="C68" s="11">
        <v>0</v>
      </c>
      <c r="D68" s="11">
        <v>0</v>
      </c>
      <c r="E68" s="11">
        <v>0.25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0.25</v>
      </c>
    </row>
    <row r="69" spans="1:14" x14ac:dyDescent="0.25">
      <c r="A69" s="10" t="s">
        <v>3414</v>
      </c>
      <c r="B69" s="11">
        <v>0</v>
      </c>
      <c r="C69" s="11">
        <v>0</v>
      </c>
      <c r="D69" s="11">
        <v>0</v>
      </c>
      <c r="E69" s="11">
        <v>0.25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0.25</v>
      </c>
    </row>
    <row r="70" spans="1:14" x14ac:dyDescent="0.25">
      <c r="A70" s="9" t="s">
        <v>3416</v>
      </c>
      <c r="B70" s="11">
        <v>0</v>
      </c>
      <c r="C70" s="11">
        <v>0</v>
      </c>
      <c r="D70" s="11">
        <v>0</v>
      </c>
      <c r="E70" s="11">
        <v>0.25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0.25</v>
      </c>
    </row>
    <row r="71" spans="1:14" x14ac:dyDescent="0.25">
      <c r="A71" s="10" t="s">
        <v>3409</v>
      </c>
      <c r="B71" s="11">
        <v>0</v>
      </c>
      <c r="C71" s="11">
        <v>0</v>
      </c>
      <c r="D71" s="11">
        <v>0</v>
      </c>
      <c r="E71" s="11">
        <v>0.25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0.25</v>
      </c>
    </row>
    <row r="72" spans="1:14" x14ac:dyDescent="0.25">
      <c r="A72" s="8" t="s">
        <v>25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x14ac:dyDescent="0.25">
      <c r="A73" s="9" t="s">
        <v>188</v>
      </c>
      <c r="B73" s="11">
        <v>20</v>
      </c>
      <c r="C73" s="11">
        <v>3.5</v>
      </c>
      <c r="D73" s="11">
        <v>29</v>
      </c>
      <c r="E73" s="11">
        <v>2.5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55</v>
      </c>
    </row>
    <row r="74" spans="1:14" x14ac:dyDescent="0.25">
      <c r="A74" s="9" t="s">
        <v>965</v>
      </c>
      <c r="B74" s="11">
        <v>22</v>
      </c>
      <c r="C74" s="11">
        <v>7.5</v>
      </c>
      <c r="D74" s="11">
        <v>11</v>
      </c>
      <c r="E74" s="11">
        <v>4.5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45</v>
      </c>
    </row>
    <row r="75" spans="1:14" x14ac:dyDescent="0.25">
      <c r="A75" s="9" t="s">
        <v>1895</v>
      </c>
      <c r="B75" s="11">
        <v>12</v>
      </c>
      <c r="C75" s="11">
        <v>4.5</v>
      </c>
      <c r="D75" s="11">
        <v>12</v>
      </c>
      <c r="E75" s="11">
        <v>4.5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33</v>
      </c>
    </row>
    <row r="76" spans="1:14" x14ac:dyDescent="0.25">
      <c r="A76" s="9" t="s">
        <v>1042</v>
      </c>
      <c r="B76" s="11">
        <v>9</v>
      </c>
      <c r="C76" s="11">
        <v>2.75</v>
      </c>
      <c r="D76" s="11">
        <v>14</v>
      </c>
      <c r="E76" s="11">
        <v>1.25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27</v>
      </c>
    </row>
    <row r="77" spans="1:14" x14ac:dyDescent="0.25">
      <c r="A77" s="9" t="s">
        <v>627</v>
      </c>
      <c r="B77" s="11">
        <v>9</v>
      </c>
      <c r="C77" s="11">
        <v>1.75</v>
      </c>
      <c r="D77" s="11">
        <v>10</v>
      </c>
      <c r="E77" s="11">
        <v>1.25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22</v>
      </c>
    </row>
    <row r="78" spans="1:14" x14ac:dyDescent="0.25">
      <c r="A78" s="9" t="s">
        <v>794</v>
      </c>
      <c r="B78" s="11">
        <v>7</v>
      </c>
      <c r="C78" s="11">
        <v>0</v>
      </c>
      <c r="D78" s="11">
        <v>10</v>
      </c>
      <c r="E78" s="11">
        <v>1.75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18.75</v>
      </c>
    </row>
    <row r="79" spans="1:14" x14ac:dyDescent="0.25">
      <c r="A79" s="9" t="s">
        <v>591</v>
      </c>
      <c r="B79" s="11">
        <v>5</v>
      </c>
      <c r="C79" s="11">
        <v>2.25</v>
      </c>
      <c r="D79" s="11">
        <v>9</v>
      </c>
      <c r="E79" s="11">
        <v>2.25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18.5</v>
      </c>
    </row>
    <row r="80" spans="1:14" x14ac:dyDescent="0.25">
      <c r="A80" s="9" t="s">
        <v>697</v>
      </c>
      <c r="B80" s="11">
        <v>4</v>
      </c>
      <c r="C80" s="11">
        <v>5.5</v>
      </c>
      <c r="D80" s="11">
        <v>4</v>
      </c>
      <c r="E80" s="11">
        <v>2.25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15.75</v>
      </c>
    </row>
    <row r="81" spans="1:14" x14ac:dyDescent="0.25">
      <c r="A81" s="9" t="s">
        <v>771</v>
      </c>
      <c r="B81" s="11">
        <v>3</v>
      </c>
      <c r="C81" s="11">
        <v>0</v>
      </c>
      <c r="D81" s="11">
        <v>8</v>
      </c>
      <c r="E81" s="11">
        <v>3.5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14.5</v>
      </c>
    </row>
    <row r="82" spans="1:14" x14ac:dyDescent="0.25">
      <c r="A82" s="9" t="s">
        <v>702</v>
      </c>
      <c r="B82" s="11">
        <v>4</v>
      </c>
      <c r="C82" s="11">
        <v>3.25</v>
      </c>
      <c r="D82" s="11">
        <v>5</v>
      </c>
      <c r="E82" s="11">
        <v>2.25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14.5</v>
      </c>
    </row>
    <row r="83" spans="1:14" x14ac:dyDescent="0.25">
      <c r="A83" s="9" t="s">
        <v>749</v>
      </c>
      <c r="B83" s="11">
        <v>8</v>
      </c>
      <c r="C83" s="11">
        <v>4.75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12.75</v>
      </c>
    </row>
    <row r="84" spans="1:14" x14ac:dyDescent="0.25">
      <c r="A84" s="9" t="s">
        <v>1113</v>
      </c>
      <c r="B84" s="11">
        <v>9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9</v>
      </c>
    </row>
    <row r="85" spans="1:14" x14ac:dyDescent="0.25">
      <c r="A85" s="9" t="s">
        <v>430</v>
      </c>
      <c r="B85" s="11">
        <v>9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9</v>
      </c>
    </row>
    <row r="86" spans="1:14" x14ac:dyDescent="0.25">
      <c r="A86" s="9" t="s">
        <v>676</v>
      </c>
      <c r="B86" s="11">
        <v>2</v>
      </c>
      <c r="C86" s="11">
        <v>0</v>
      </c>
      <c r="D86" s="11">
        <v>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6</v>
      </c>
    </row>
    <row r="87" spans="1:14" x14ac:dyDescent="0.25">
      <c r="A87" s="9" t="s">
        <v>997</v>
      </c>
      <c r="B87" s="11">
        <v>3</v>
      </c>
      <c r="C87" s="11">
        <v>1.75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4.75</v>
      </c>
    </row>
    <row r="88" spans="1:14" x14ac:dyDescent="0.25">
      <c r="A88" s="9" t="s">
        <v>1474</v>
      </c>
      <c r="B88" s="11">
        <v>0</v>
      </c>
      <c r="C88" s="11">
        <v>0</v>
      </c>
      <c r="D88" s="11">
        <v>3</v>
      </c>
      <c r="E88" s="11">
        <v>1.75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4.75</v>
      </c>
    </row>
    <row r="89" spans="1:14" x14ac:dyDescent="0.25">
      <c r="A89" s="10" t="s">
        <v>3390</v>
      </c>
      <c r="B89" s="11">
        <v>0</v>
      </c>
      <c r="C89" s="11">
        <v>0</v>
      </c>
      <c r="D89" s="11">
        <v>3</v>
      </c>
      <c r="E89" s="11">
        <v>1.75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4.75</v>
      </c>
    </row>
    <row r="90" spans="1:14" x14ac:dyDescent="0.25">
      <c r="A90" s="9" t="s">
        <v>2065</v>
      </c>
      <c r="B90" s="11">
        <v>1</v>
      </c>
      <c r="C90" s="11">
        <v>0</v>
      </c>
      <c r="D90" s="11">
        <v>2</v>
      </c>
      <c r="E90" s="11">
        <v>1.75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4.75</v>
      </c>
    </row>
    <row r="91" spans="1:14" x14ac:dyDescent="0.25">
      <c r="A91" s="9" t="s">
        <v>2095</v>
      </c>
      <c r="B91" s="11">
        <v>3</v>
      </c>
      <c r="C91" s="11">
        <v>1.25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4.25</v>
      </c>
    </row>
    <row r="92" spans="1:14" x14ac:dyDescent="0.25">
      <c r="A92" s="9" t="s">
        <v>691</v>
      </c>
      <c r="B92" s="11">
        <v>2</v>
      </c>
      <c r="C92" s="11">
        <v>0</v>
      </c>
      <c r="D92" s="11">
        <v>0</v>
      </c>
      <c r="E92" s="11">
        <v>2.25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4.25</v>
      </c>
    </row>
    <row r="93" spans="1:14" x14ac:dyDescent="0.25">
      <c r="A93" s="9" t="s">
        <v>3419</v>
      </c>
      <c r="B93" s="11">
        <v>4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4</v>
      </c>
    </row>
    <row r="94" spans="1:14" x14ac:dyDescent="0.25">
      <c r="A94" s="9" t="s">
        <v>1973</v>
      </c>
      <c r="B94" s="11">
        <v>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4</v>
      </c>
    </row>
    <row r="95" spans="1:14" x14ac:dyDescent="0.25">
      <c r="A95" s="9" t="s">
        <v>1482</v>
      </c>
      <c r="B95" s="11">
        <v>1</v>
      </c>
      <c r="C95" s="11">
        <v>0</v>
      </c>
      <c r="D95" s="11">
        <v>1</v>
      </c>
      <c r="E95" s="11">
        <v>1.75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3.75</v>
      </c>
    </row>
    <row r="96" spans="1:14" x14ac:dyDescent="0.25">
      <c r="A96" s="9" t="s">
        <v>946</v>
      </c>
      <c r="B96" s="11">
        <v>0</v>
      </c>
      <c r="C96" s="11">
        <v>0</v>
      </c>
      <c r="D96" s="11">
        <v>2</v>
      </c>
      <c r="E96" s="11">
        <v>1.75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3.75</v>
      </c>
    </row>
    <row r="97" spans="1:14" x14ac:dyDescent="0.25">
      <c r="A97" s="10" t="s">
        <v>3380</v>
      </c>
      <c r="B97" s="11">
        <v>0</v>
      </c>
      <c r="C97" s="11">
        <v>0</v>
      </c>
      <c r="D97" s="11">
        <v>2</v>
      </c>
      <c r="E97" s="11">
        <v>1.75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3.75</v>
      </c>
    </row>
    <row r="98" spans="1:14" x14ac:dyDescent="0.25">
      <c r="A98" s="9" t="s">
        <v>844</v>
      </c>
      <c r="B98" s="11">
        <v>3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3</v>
      </c>
    </row>
    <row r="99" spans="1:14" x14ac:dyDescent="0.25">
      <c r="A99" s="9" t="s">
        <v>1147</v>
      </c>
      <c r="B99" s="11">
        <v>2</v>
      </c>
      <c r="C99" s="11">
        <v>1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3</v>
      </c>
    </row>
    <row r="100" spans="1:14" x14ac:dyDescent="0.25">
      <c r="A100" s="9" t="s">
        <v>534</v>
      </c>
      <c r="B100" s="11">
        <v>1</v>
      </c>
      <c r="C100" s="11">
        <v>0</v>
      </c>
      <c r="D100" s="11">
        <v>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3</v>
      </c>
    </row>
    <row r="101" spans="1:14" x14ac:dyDescent="0.25">
      <c r="A101" s="9" t="s">
        <v>518</v>
      </c>
      <c r="B101" s="11">
        <v>0</v>
      </c>
      <c r="C101" s="11">
        <v>0</v>
      </c>
      <c r="D101" s="11">
        <v>1</v>
      </c>
      <c r="E101" s="11">
        <v>1.75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2.75</v>
      </c>
    </row>
    <row r="102" spans="1:14" x14ac:dyDescent="0.25">
      <c r="A102" s="10" t="s">
        <v>3382</v>
      </c>
      <c r="B102" s="11">
        <v>0</v>
      </c>
      <c r="C102" s="11">
        <v>0</v>
      </c>
      <c r="D102" s="11">
        <v>1</v>
      </c>
      <c r="E102" s="11">
        <v>1.75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2.75</v>
      </c>
    </row>
    <row r="103" spans="1:14" x14ac:dyDescent="0.25">
      <c r="A103" s="9" t="s">
        <v>2091</v>
      </c>
      <c r="B103" s="11">
        <v>1</v>
      </c>
      <c r="C103" s="11">
        <v>1.25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2.25</v>
      </c>
    </row>
    <row r="104" spans="1:14" x14ac:dyDescent="0.25">
      <c r="A104" s="9" t="s">
        <v>2294</v>
      </c>
      <c r="B104" s="11">
        <v>2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2</v>
      </c>
    </row>
    <row r="105" spans="1:14" x14ac:dyDescent="0.25">
      <c r="A105" s="9" t="s">
        <v>3012</v>
      </c>
      <c r="B105" s="11">
        <v>2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2</v>
      </c>
    </row>
    <row r="106" spans="1:14" x14ac:dyDescent="0.25">
      <c r="A106" s="9" t="s">
        <v>2278</v>
      </c>
      <c r="B106" s="11">
        <v>1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</v>
      </c>
    </row>
    <row r="107" spans="1:14" x14ac:dyDescent="0.25">
      <c r="A107" s="9" t="s">
        <v>494</v>
      </c>
      <c r="B107" s="11">
        <v>0</v>
      </c>
      <c r="C107" s="11">
        <v>0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</v>
      </c>
    </row>
    <row r="108" spans="1:14" x14ac:dyDescent="0.25">
      <c r="A108" s="10" t="s">
        <v>3383</v>
      </c>
      <c r="B108" s="11">
        <v>0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1</v>
      </c>
    </row>
    <row r="109" spans="1:14" x14ac:dyDescent="0.25">
      <c r="A109" s="9" t="s">
        <v>1709</v>
      </c>
      <c r="B109" s="11">
        <v>1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1</v>
      </c>
    </row>
    <row r="110" spans="1:14" x14ac:dyDescent="0.25">
      <c r="A110" s="9" t="s">
        <v>951</v>
      </c>
      <c r="B110" s="11">
        <v>1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1</v>
      </c>
    </row>
    <row r="111" spans="1:14" x14ac:dyDescent="0.25">
      <c r="A111" s="8" t="s">
        <v>3294</v>
      </c>
      <c r="B111" s="11">
        <v>311</v>
      </c>
      <c r="C111" s="11">
        <v>116</v>
      </c>
      <c r="D111" s="11">
        <v>285</v>
      </c>
      <c r="E111" s="11">
        <v>105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817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3:N205"/>
  <sheetViews>
    <sheetView workbookViewId="0">
      <selection activeCell="A18" sqref="A18"/>
    </sheetView>
  </sheetViews>
  <sheetFormatPr defaultRowHeight="15" x14ac:dyDescent="0.25"/>
  <cols>
    <col min="1" max="1" width="50" customWidth="1"/>
    <col min="2" max="2" width="8" customWidth="1"/>
    <col min="3" max="3" width="9.5703125" customWidth="1"/>
    <col min="4" max="4" width="8.5703125" customWidth="1"/>
    <col min="5" max="5" width="10.140625" customWidth="1"/>
    <col min="6" max="6" width="9.140625" bestFit="1" customWidth="1"/>
    <col min="7" max="7" width="10.7109375" bestFit="1" customWidth="1"/>
    <col min="8" max="8" width="9.28515625" bestFit="1" customWidth="1"/>
    <col min="9" max="9" width="10.85546875" bestFit="1" customWidth="1"/>
    <col min="10" max="10" width="8.7109375" bestFit="1" customWidth="1"/>
    <col min="11" max="11" width="10.28515625" bestFit="1" customWidth="1"/>
    <col min="12" max="12" width="9.28515625" bestFit="1" customWidth="1"/>
    <col min="13" max="13" width="10.85546875" bestFit="1" customWidth="1"/>
    <col min="14" max="14" width="7" bestFit="1" customWidth="1"/>
  </cols>
  <sheetData>
    <row r="3" spans="1:14" x14ac:dyDescent="0.25">
      <c r="A3" s="7" t="s">
        <v>3293</v>
      </c>
      <c r="B3" t="s">
        <v>3365</v>
      </c>
      <c r="C3" t="s">
        <v>3364</v>
      </c>
      <c r="D3" t="s">
        <v>3362</v>
      </c>
      <c r="E3" t="s">
        <v>3363</v>
      </c>
      <c r="F3" t="s">
        <v>3366</v>
      </c>
      <c r="G3" t="s">
        <v>3367</v>
      </c>
      <c r="H3" t="s">
        <v>3397</v>
      </c>
      <c r="I3" t="s">
        <v>3400</v>
      </c>
      <c r="J3" t="s">
        <v>3398</v>
      </c>
      <c r="K3" t="s">
        <v>3401</v>
      </c>
      <c r="L3" t="s">
        <v>3399</v>
      </c>
      <c r="M3" t="s">
        <v>3402</v>
      </c>
      <c r="N3" t="s">
        <v>3368</v>
      </c>
    </row>
    <row r="4" spans="1:14" x14ac:dyDescent="0.25">
      <c r="A4" s="8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9" t="s">
        <v>478</v>
      </c>
      <c r="B5" s="11">
        <v>30</v>
      </c>
      <c r="C5" s="11">
        <v>13.75</v>
      </c>
      <c r="D5" s="11">
        <v>34</v>
      </c>
      <c r="E5" s="11">
        <v>16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93.75</v>
      </c>
    </row>
    <row r="6" spans="1:14" x14ac:dyDescent="0.25">
      <c r="A6" s="10" t="s">
        <v>3203</v>
      </c>
      <c r="B6" s="11">
        <v>1</v>
      </c>
      <c r="C6" s="11">
        <v>0.5</v>
      </c>
      <c r="D6" s="11">
        <v>4</v>
      </c>
      <c r="E6" s="11">
        <v>2.25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7.75</v>
      </c>
    </row>
    <row r="7" spans="1:14" x14ac:dyDescent="0.25">
      <c r="A7" s="10" t="s">
        <v>3207</v>
      </c>
      <c r="B7" s="11">
        <v>7</v>
      </c>
      <c r="C7" s="11">
        <v>1.75</v>
      </c>
      <c r="D7" s="11">
        <v>5</v>
      </c>
      <c r="E7" s="11">
        <v>2.25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16</v>
      </c>
    </row>
    <row r="8" spans="1:14" x14ac:dyDescent="0.25">
      <c r="A8" s="10" t="s">
        <v>3201</v>
      </c>
      <c r="B8" s="11">
        <v>2</v>
      </c>
      <c r="C8" s="11">
        <v>1.75</v>
      </c>
      <c r="D8" s="11">
        <v>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6.75</v>
      </c>
    </row>
    <row r="9" spans="1:14" x14ac:dyDescent="0.25">
      <c r="A9" s="10" t="s">
        <v>3204</v>
      </c>
      <c r="B9" s="11">
        <v>1</v>
      </c>
      <c r="C9" s="11">
        <v>0.5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1.5</v>
      </c>
    </row>
    <row r="10" spans="1:14" x14ac:dyDescent="0.25">
      <c r="A10" s="10" t="s">
        <v>3287</v>
      </c>
      <c r="B10" s="11">
        <v>4</v>
      </c>
      <c r="C10" s="11">
        <v>0.75</v>
      </c>
      <c r="D10" s="11">
        <v>7</v>
      </c>
      <c r="E10" s="11">
        <v>1.75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13.5</v>
      </c>
    </row>
    <row r="11" spans="1:14" x14ac:dyDescent="0.25">
      <c r="A11" s="10" t="s">
        <v>3202</v>
      </c>
      <c r="B11" s="11">
        <v>2</v>
      </c>
      <c r="C11" s="11">
        <v>0.5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2.5</v>
      </c>
    </row>
    <row r="12" spans="1:14" x14ac:dyDescent="0.25">
      <c r="A12" s="10" t="s">
        <v>3226</v>
      </c>
      <c r="B12" s="11">
        <v>1</v>
      </c>
      <c r="C12" s="11">
        <v>0.75</v>
      </c>
      <c r="D12" s="11">
        <v>3</v>
      </c>
      <c r="E12" s="11">
        <v>1.75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6.5</v>
      </c>
    </row>
    <row r="13" spans="1:14" x14ac:dyDescent="0.25">
      <c r="A13" s="10" t="s">
        <v>3216</v>
      </c>
      <c r="B13" s="11">
        <v>1</v>
      </c>
      <c r="C13" s="11">
        <v>1.75</v>
      </c>
      <c r="D13" s="11">
        <v>2</v>
      </c>
      <c r="E13" s="11">
        <v>2.25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7</v>
      </c>
    </row>
    <row r="14" spans="1:14" x14ac:dyDescent="0.25">
      <c r="A14" s="10" t="s">
        <v>3222</v>
      </c>
      <c r="B14" s="11">
        <v>2</v>
      </c>
      <c r="C14" s="11">
        <v>0.75</v>
      </c>
      <c r="D14" s="11">
        <v>4</v>
      </c>
      <c r="E14" s="11">
        <v>1.75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8.5</v>
      </c>
    </row>
    <row r="15" spans="1:14" x14ac:dyDescent="0.25">
      <c r="A15" s="10" t="s">
        <v>3196</v>
      </c>
      <c r="B15" s="11">
        <v>9</v>
      </c>
      <c r="C15" s="11">
        <v>1.75</v>
      </c>
      <c r="D15" s="11">
        <v>3</v>
      </c>
      <c r="E15" s="11">
        <v>2.25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16</v>
      </c>
    </row>
    <row r="16" spans="1:14" x14ac:dyDescent="0.25">
      <c r="A16" s="10" t="s">
        <v>3330</v>
      </c>
      <c r="B16" s="11">
        <v>0</v>
      </c>
      <c r="C16" s="11">
        <v>0.25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0.25</v>
      </c>
    </row>
    <row r="17" spans="1:14" x14ac:dyDescent="0.25">
      <c r="A17" s="10" t="s">
        <v>3331</v>
      </c>
      <c r="B17" s="11">
        <v>0</v>
      </c>
      <c r="C17" s="11">
        <v>0.25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0.25</v>
      </c>
    </row>
    <row r="18" spans="1:14" x14ac:dyDescent="0.25">
      <c r="A18" s="10" t="s">
        <v>3329</v>
      </c>
      <c r="B18" s="11">
        <v>0</v>
      </c>
      <c r="C18" s="11">
        <v>0.25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1.25</v>
      </c>
    </row>
    <row r="19" spans="1:14" x14ac:dyDescent="0.25">
      <c r="A19" s="10" t="s">
        <v>3343</v>
      </c>
      <c r="B19" s="11">
        <v>0</v>
      </c>
      <c r="C19" s="11">
        <v>0.75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0.75</v>
      </c>
    </row>
    <row r="20" spans="1:14" x14ac:dyDescent="0.25">
      <c r="A20" s="10" t="s">
        <v>3321</v>
      </c>
      <c r="B20" s="11">
        <v>0</v>
      </c>
      <c r="C20" s="11">
        <v>0.5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0.5</v>
      </c>
    </row>
    <row r="21" spans="1:14" x14ac:dyDescent="0.25">
      <c r="A21" s="10" t="s">
        <v>3332</v>
      </c>
      <c r="B21" s="11">
        <v>0</v>
      </c>
      <c r="C21" s="11">
        <v>0.25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0.25</v>
      </c>
    </row>
    <row r="22" spans="1:14" x14ac:dyDescent="0.25">
      <c r="A22" s="10" t="s">
        <v>3351</v>
      </c>
      <c r="B22" s="11">
        <v>0</v>
      </c>
      <c r="C22" s="11">
        <v>0.25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0.25</v>
      </c>
    </row>
    <row r="23" spans="1:14" x14ac:dyDescent="0.25">
      <c r="A23" s="10" t="s">
        <v>3352</v>
      </c>
      <c r="B23" s="11">
        <v>0</v>
      </c>
      <c r="C23" s="11">
        <v>0.25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1.25</v>
      </c>
    </row>
    <row r="24" spans="1:14" x14ac:dyDescent="0.25">
      <c r="A24" s="10" t="s">
        <v>3353</v>
      </c>
      <c r="B24" s="11">
        <v>0</v>
      </c>
      <c r="C24" s="11">
        <v>0.25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0.25</v>
      </c>
    </row>
    <row r="25" spans="1:14" x14ac:dyDescent="0.25">
      <c r="A25" s="10" t="s">
        <v>3377</v>
      </c>
      <c r="B25" s="11">
        <v>0</v>
      </c>
      <c r="C25" s="11">
        <v>0</v>
      </c>
      <c r="D25" s="11">
        <v>1</v>
      </c>
      <c r="E25" s="11">
        <v>1.75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2.75</v>
      </c>
    </row>
    <row r="26" spans="1:14" x14ac:dyDescent="0.25">
      <c r="A26" s="9" t="s">
        <v>175</v>
      </c>
      <c r="B26" s="11">
        <v>14</v>
      </c>
      <c r="C26" s="11">
        <v>20</v>
      </c>
      <c r="D26" s="11">
        <v>30</v>
      </c>
      <c r="E26" s="11">
        <v>23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87</v>
      </c>
    </row>
    <row r="27" spans="1:14" x14ac:dyDescent="0.25">
      <c r="A27" s="10" t="s">
        <v>3235</v>
      </c>
      <c r="B27" s="11">
        <v>1</v>
      </c>
      <c r="C27" s="11">
        <v>0.5</v>
      </c>
      <c r="D27" s="11">
        <v>3</v>
      </c>
      <c r="E27" s="11">
        <v>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5.5</v>
      </c>
    </row>
    <row r="28" spans="1:14" x14ac:dyDescent="0.25">
      <c r="A28" s="10" t="s">
        <v>3220</v>
      </c>
      <c r="B28" s="11">
        <v>3</v>
      </c>
      <c r="C28" s="11">
        <v>1.75</v>
      </c>
      <c r="D28" s="11">
        <v>9</v>
      </c>
      <c r="E28" s="11">
        <v>2.25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16</v>
      </c>
    </row>
    <row r="29" spans="1:14" x14ac:dyDescent="0.25">
      <c r="A29" s="10" t="s">
        <v>3230</v>
      </c>
      <c r="B29" s="11">
        <v>4</v>
      </c>
      <c r="C29" s="11">
        <v>1.75</v>
      </c>
      <c r="D29" s="11">
        <v>5</v>
      </c>
      <c r="E29" s="11">
        <v>2.25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13</v>
      </c>
    </row>
    <row r="30" spans="1:14" x14ac:dyDescent="0.25">
      <c r="A30" s="10" t="s">
        <v>3211</v>
      </c>
      <c r="B30" s="11">
        <v>3</v>
      </c>
      <c r="C30" s="11">
        <v>2.25</v>
      </c>
      <c r="D30" s="11">
        <v>1</v>
      </c>
      <c r="E30" s="11">
        <v>1.75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8</v>
      </c>
    </row>
    <row r="31" spans="1:14" x14ac:dyDescent="0.25">
      <c r="A31" s="10" t="s">
        <v>3234</v>
      </c>
      <c r="B31" s="11">
        <v>2</v>
      </c>
      <c r="C31" s="11">
        <v>1.75</v>
      </c>
      <c r="D31" s="11">
        <v>3</v>
      </c>
      <c r="E31" s="11">
        <v>2.25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9</v>
      </c>
    </row>
    <row r="32" spans="1:14" x14ac:dyDescent="0.25">
      <c r="A32" s="10" t="s">
        <v>3225</v>
      </c>
      <c r="B32" s="11">
        <v>1</v>
      </c>
      <c r="C32" s="11">
        <v>0.5</v>
      </c>
      <c r="D32" s="11">
        <v>3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5.5</v>
      </c>
    </row>
    <row r="33" spans="1:14" x14ac:dyDescent="0.25">
      <c r="A33" s="10" t="s">
        <v>3346</v>
      </c>
      <c r="B33" s="11">
        <v>0</v>
      </c>
      <c r="C33" s="11">
        <v>0.5</v>
      </c>
      <c r="D33" s="11">
        <v>2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3.5</v>
      </c>
    </row>
    <row r="34" spans="1:14" x14ac:dyDescent="0.25">
      <c r="A34" s="10" t="s">
        <v>3347</v>
      </c>
      <c r="B34" s="11">
        <v>0</v>
      </c>
      <c r="C34" s="11">
        <v>0.5</v>
      </c>
      <c r="D34" s="11">
        <v>1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2.5</v>
      </c>
    </row>
    <row r="35" spans="1:14" x14ac:dyDescent="0.25">
      <c r="A35" s="10" t="s">
        <v>3338</v>
      </c>
      <c r="B35" s="11">
        <v>0</v>
      </c>
      <c r="C35" s="11">
        <v>1.75</v>
      </c>
      <c r="D35" s="11">
        <v>0</v>
      </c>
      <c r="E35" s="11">
        <v>2.25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4</v>
      </c>
    </row>
    <row r="36" spans="1:14" x14ac:dyDescent="0.25">
      <c r="A36" s="10" t="s">
        <v>3324</v>
      </c>
      <c r="B36" s="11">
        <v>0</v>
      </c>
      <c r="C36" s="11">
        <v>0.5</v>
      </c>
      <c r="D36" s="11">
        <v>0</v>
      </c>
      <c r="E36" s="11">
        <v>0.75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1.25</v>
      </c>
    </row>
    <row r="37" spans="1:14" x14ac:dyDescent="0.25">
      <c r="A37" s="10" t="s">
        <v>3325</v>
      </c>
      <c r="B37" s="11">
        <v>0</v>
      </c>
      <c r="C37" s="11">
        <v>0.5</v>
      </c>
      <c r="D37" s="11">
        <v>0</v>
      </c>
      <c r="E37" s="11">
        <v>0.75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1.25</v>
      </c>
    </row>
    <row r="38" spans="1:14" x14ac:dyDescent="0.25">
      <c r="A38" s="10" t="s">
        <v>3311</v>
      </c>
      <c r="B38" s="11">
        <v>0</v>
      </c>
      <c r="C38" s="11">
        <v>2.25</v>
      </c>
      <c r="D38" s="11">
        <v>1</v>
      </c>
      <c r="E38" s="11">
        <v>1.75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5</v>
      </c>
    </row>
    <row r="39" spans="1:14" x14ac:dyDescent="0.25">
      <c r="A39" s="10" t="s">
        <v>3322</v>
      </c>
      <c r="B39" s="11">
        <v>0</v>
      </c>
      <c r="C39" s="11">
        <v>0.5</v>
      </c>
      <c r="D39" s="11">
        <v>0</v>
      </c>
      <c r="E39" s="11">
        <v>0.75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1.25</v>
      </c>
    </row>
    <row r="40" spans="1:14" x14ac:dyDescent="0.25">
      <c r="A40" s="10" t="s">
        <v>3312</v>
      </c>
      <c r="B40" s="11">
        <v>0</v>
      </c>
      <c r="C40" s="11">
        <v>2.25</v>
      </c>
      <c r="D40" s="11">
        <v>1</v>
      </c>
      <c r="E40" s="11">
        <v>1.75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5</v>
      </c>
    </row>
    <row r="41" spans="1:14" x14ac:dyDescent="0.25">
      <c r="A41" s="10" t="s">
        <v>3323</v>
      </c>
      <c r="B41" s="11">
        <v>0</v>
      </c>
      <c r="C41" s="11">
        <v>0.5</v>
      </c>
      <c r="D41" s="11">
        <v>0</v>
      </c>
      <c r="E41" s="11">
        <v>0.75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1.25</v>
      </c>
    </row>
    <row r="42" spans="1:14" x14ac:dyDescent="0.25">
      <c r="A42" s="10" t="s">
        <v>3313</v>
      </c>
      <c r="B42" s="11">
        <v>0</v>
      </c>
      <c r="C42" s="11">
        <v>2.25</v>
      </c>
      <c r="D42" s="11">
        <v>1</v>
      </c>
      <c r="E42" s="11">
        <v>1.75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5</v>
      </c>
    </row>
    <row r="43" spans="1:14" x14ac:dyDescent="0.25">
      <c r="A43" s="9" t="s">
        <v>413</v>
      </c>
      <c r="B43" s="11">
        <v>18</v>
      </c>
      <c r="C43" s="11">
        <v>5</v>
      </c>
      <c r="D43" s="11">
        <v>16</v>
      </c>
      <c r="E43" s="11">
        <v>10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49</v>
      </c>
    </row>
    <row r="44" spans="1:14" x14ac:dyDescent="0.25">
      <c r="A44" s="10" t="s">
        <v>3197</v>
      </c>
      <c r="B44" s="11">
        <v>5</v>
      </c>
      <c r="C44" s="11">
        <v>1.25</v>
      </c>
      <c r="D44" s="11">
        <v>7</v>
      </c>
      <c r="E44" s="11">
        <v>1.25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14.5</v>
      </c>
    </row>
    <row r="45" spans="1:14" x14ac:dyDescent="0.25">
      <c r="A45" s="10" t="s">
        <v>3284</v>
      </c>
      <c r="B45" s="11">
        <v>1</v>
      </c>
      <c r="C45" s="11">
        <v>1.25</v>
      </c>
      <c r="D45" s="11">
        <v>1</v>
      </c>
      <c r="E45" s="11">
        <v>1.25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4.5</v>
      </c>
    </row>
    <row r="46" spans="1:14" x14ac:dyDescent="0.25">
      <c r="A46" s="10" t="s">
        <v>3208</v>
      </c>
      <c r="B46" s="11">
        <v>5</v>
      </c>
      <c r="C46" s="11">
        <v>1.25</v>
      </c>
      <c r="D46" s="11">
        <v>0</v>
      </c>
      <c r="E46" s="11">
        <v>1.25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7.5</v>
      </c>
    </row>
    <row r="47" spans="1:14" x14ac:dyDescent="0.25">
      <c r="A47" s="10" t="s">
        <v>3228</v>
      </c>
      <c r="B47" s="11">
        <v>7</v>
      </c>
      <c r="C47" s="11">
        <v>0</v>
      </c>
      <c r="D47" s="11">
        <v>4</v>
      </c>
      <c r="E47" s="11">
        <v>0.75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11.75</v>
      </c>
    </row>
    <row r="48" spans="1:14" x14ac:dyDescent="0.25">
      <c r="A48" s="10" t="s">
        <v>3314</v>
      </c>
      <c r="B48" s="11">
        <v>0</v>
      </c>
      <c r="C48" s="11">
        <v>1.25</v>
      </c>
      <c r="D48" s="11">
        <v>0</v>
      </c>
      <c r="E48" s="11">
        <v>1.25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2.5</v>
      </c>
    </row>
    <row r="49" spans="1:14" x14ac:dyDescent="0.25">
      <c r="A49" s="10" t="s">
        <v>3369</v>
      </c>
      <c r="B49" s="11">
        <v>0</v>
      </c>
      <c r="C49" s="11">
        <v>0</v>
      </c>
      <c r="D49" s="11">
        <v>2</v>
      </c>
      <c r="E49" s="11">
        <v>0.5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2.5</v>
      </c>
    </row>
    <row r="50" spans="1:14" x14ac:dyDescent="0.25">
      <c r="A50" s="10" t="s">
        <v>3370</v>
      </c>
      <c r="B50" s="11">
        <v>0</v>
      </c>
      <c r="C50" s="11">
        <v>0</v>
      </c>
      <c r="D50" s="11">
        <v>1</v>
      </c>
      <c r="E50" s="11">
        <v>0.75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1.75</v>
      </c>
    </row>
    <row r="51" spans="1:14" x14ac:dyDescent="0.25">
      <c r="A51" s="10" t="s">
        <v>3378</v>
      </c>
      <c r="B51" s="11">
        <v>0</v>
      </c>
      <c r="C51" s="11">
        <v>0</v>
      </c>
      <c r="D51" s="11">
        <v>1</v>
      </c>
      <c r="E51" s="11">
        <v>0.75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1.75</v>
      </c>
    </row>
    <row r="52" spans="1:14" x14ac:dyDescent="0.25">
      <c r="A52" s="10" t="s">
        <v>3406</v>
      </c>
      <c r="B52" s="11">
        <v>0</v>
      </c>
      <c r="C52" s="11">
        <v>0</v>
      </c>
      <c r="D52" s="11">
        <v>0</v>
      </c>
      <c r="E52" s="11">
        <v>0.5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0.5</v>
      </c>
    </row>
    <row r="53" spans="1:14" x14ac:dyDescent="0.25">
      <c r="A53" s="10" t="s">
        <v>3407</v>
      </c>
      <c r="B53" s="11">
        <v>0</v>
      </c>
      <c r="C53" s="11">
        <v>0</v>
      </c>
      <c r="D53" s="11">
        <v>0</v>
      </c>
      <c r="E53" s="11">
        <v>0.5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0.5</v>
      </c>
    </row>
    <row r="54" spans="1:14" x14ac:dyDescent="0.25">
      <c r="A54" s="10" t="s">
        <v>3408</v>
      </c>
      <c r="B54" s="11">
        <v>0</v>
      </c>
      <c r="C54" s="11">
        <v>0</v>
      </c>
      <c r="D54" s="11">
        <v>0</v>
      </c>
      <c r="E54" s="11">
        <v>0.5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0.5</v>
      </c>
    </row>
    <row r="55" spans="1:14" x14ac:dyDescent="0.25">
      <c r="A55" s="10" t="s">
        <v>3417</v>
      </c>
      <c r="B55" s="11">
        <v>0</v>
      </c>
      <c r="C55" s="11">
        <v>0</v>
      </c>
      <c r="D55" s="11">
        <v>0</v>
      </c>
      <c r="E55" s="11">
        <v>0.75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0.75</v>
      </c>
    </row>
    <row r="56" spans="1:14" x14ac:dyDescent="0.25">
      <c r="A56" s="9" t="s">
        <v>770</v>
      </c>
      <c r="B56" s="11">
        <v>12</v>
      </c>
      <c r="C56" s="11">
        <v>4</v>
      </c>
      <c r="D56" s="11">
        <v>23</v>
      </c>
      <c r="E56" s="11">
        <v>7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46</v>
      </c>
    </row>
    <row r="57" spans="1:14" x14ac:dyDescent="0.25">
      <c r="A57" s="10" t="s">
        <v>3209</v>
      </c>
      <c r="B57" s="11">
        <v>4</v>
      </c>
      <c r="C57" s="11">
        <v>0.25</v>
      </c>
      <c r="D57" s="11">
        <v>3</v>
      </c>
      <c r="E57" s="11">
        <v>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8.25</v>
      </c>
    </row>
    <row r="58" spans="1:14" x14ac:dyDescent="0.25">
      <c r="A58" s="10" t="s">
        <v>3213</v>
      </c>
      <c r="B58" s="11">
        <v>2</v>
      </c>
      <c r="C58" s="11">
        <v>0.25</v>
      </c>
      <c r="D58" s="11">
        <v>0</v>
      </c>
      <c r="E58" s="11">
        <v>1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3.25</v>
      </c>
    </row>
    <row r="59" spans="1:14" x14ac:dyDescent="0.25">
      <c r="A59" s="10" t="s">
        <v>3233</v>
      </c>
      <c r="B59" s="11">
        <v>2</v>
      </c>
      <c r="C59" s="11">
        <v>0.75</v>
      </c>
      <c r="D59" s="11">
        <v>7</v>
      </c>
      <c r="E59" s="11">
        <v>0.75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10.5</v>
      </c>
    </row>
    <row r="60" spans="1:14" x14ac:dyDescent="0.25">
      <c r="A60" s="10" t="s">
        <v>3224</v>
      </c>
      <c r="B60" s="11">
        <v>1</v>
      </c>
      <c r="C60" s="11">
        <v>0.75</v>
      </c>
      <c r="D60" s="11">
        <v>1</v>
      </c>
      <c r="E60" s="11">
        <v>0.75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3.5</v>
      </c>
    </row>
    <row r="61" spans="1:14" x14ac:dyDescent="0.25">
      <c r="A61" s="10" t="s">
        <v>3200</v>
      </c>
      <c r="B61" s="11">
        <v>3</v>
      </c>
      <c r="C61" s="11">
        <v>0.25</v>
      </c>
      <c r="D61" s="11">
        <v>9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13.25</v>
      </c>
    </row>
    <row r="62" spans="1:14" x14ac:dyDescent="0.25">
      <c r="A62" s="10" t="s">
        <v>3344</v>
      </c>
      <c r="B62" s="11">
        <v>0</v>
      </c>
      <c r="C62" s="11">
        <v>0.75</v>
      </c>
      <c r="D62" s="11">
        <v>1</v>
      </c>
      <c r="E62" s="11">
        <v>0.75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2.5</v>
      </c>
    </row>
    <row r="63" spans="1:14" x14ac:dyDescent="0.25">
      <c r="A63" s="10" t="s">
        <v>3333</v>
      </c>
      <c r="B63" s="11">
        <v>0</v>
      </c>
      <c r="C63" s="11">
        <v>0.25</v>
      </c>
      <c r="D63" s="11">
        <v>0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1.25</v>
      </c>
    </row>
    <row r="64" spans="1:14" x14ac:dyDescent="0.25">
      <c r="A64" s="10" t="s">
        <v>3345</v>
      </c>
      <c r="B64" s="11">
        <v>0</v>
      </c>
      <c r="C64" s="11">
        <v>0.75</v>
      </c>
      <c r="D64" s="11">
        <v>2</v>
      </c>
      <c r="E64" s="11">
        <v>0.75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3.5</v>
      </c>
    </row>
    <row r="65" spans="1:14" x14ac:dyDescent="0.25">
      <c r="A65" s="9" t="s">
        <v>120</v>
      </c>
      <c r="B65" s="11">
        <v>32</v>
      </c>
      <c r="C65" s="11">
        <v>13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45</v>
      </c>
    </row>
    <row r="66" spans="1:14" x14ac:dyDescent="0.25">
      <c r="A66" s="10" t="s">
        <v>3219</v>
      </c>
      <c r="B66" s="11">
        <v>5</v>
      </c>
      <c r="C66" s="11">
        <v>2.25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7.25</v>
      </c>
    </row>
    <row r="67" spans="1:14" x14ac:dyDescent="0.25">
      <c r="A67" s="10" t="s">
        <v>3232</v>
      </c>
      <c r="B67" s="11">
        <v>3</v>
      </c>
      <c r="C67" s="11">
        <v>2.25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5.25</v>
      </c>
    </row>
    <row r="68" spans="1:14" x14ac:dyDescent="0.25">
      <c r="A68" s="10" t="s">
        <v>3218</v>
      </c>
      <c r="B68" s="11">
        <v>9</v>
      </c>
      <c r="C68" s="11">
        <v>2.25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11.25</v>
      </c>
    </row>
    <row r="69" spans="1:14" x14ac:dyDescent="0.25">
      <c r="A69" s="10" t="s">
        <v>3285</v>
      </c>
      <c r="B69" s="11">
        <v>7</v>
      </c>
      <c r="C69" s="11">
        <v>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8</v>
      </c>
    </row>
    <row r="70" spans="1:14" x14ac:dyDescent="0.25">
      <c r="A70" s="10" t="s">
        <v>3281</v>
      </c>
      <c r="B70" s="11">
        <v>7</v>
      </c>
      <c r="C70" s="11">
        <v>2.25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9.25</v>
      </c>
    </row>
    <row r="71" spans="1:14" x14ac:dyDescent="0.25">
      <c r="A71" s="10" t="s">
        <v>3205</v>
      </c>
      <c r="B71" s="11">
        <v>1</v>
      </c>
      <c r="C71" s="11">
        <v>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2</v>
      </c>
    </row>
    <row r="72" spans="1:14" x14ac:dyDescent="0.25">
      <c r="A72" s="10" t="s">
        <v>3316</v>
      </c>
      <c r="B72" s="11">
        <v>0</v>
      </c>
      <c r="C72" s="11">
        <v>1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</v>
      </c>
    </row>
    <row r="73" spans="1:14" x14ac:dyDescent="0.25">
      <c r="A73" s="10" t="s">
        <v>3315</v>
      </c>
      <c r="B73" s="11">
        <v>0</v>
      </c>
      <c r="C73" s="11">
        <v>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1</v>
      </c>
    </row>
    <row r="74" spans="1:14" x14ac:dyDescent="0.25">
      <c r="A74" s="9" t="s">
        <v>675</v>
      </c>
      <c r="B74" s="11">
        <v>10</v>
      </c>
      <c r="C74" s="11">
        <v>0</v>
      </c>
      <c r="D74" s="11">
        <v>26</v>
      </c>
      <c r="E74" s="11">
        <v>5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41</v>
      </c>
    </row>
    <row r="75" spans="1:14" x14ac:dyDescent="0.25">
      <c r="A75" s="10" t="s">
        <v>3227</v>
      </c>
      <c r="B75" s="11">
        <v>9</v>
      </c>
      <c r="C75" s="11">
        <v>0</v>
      </c>
      <c r="D75" s="11">
        <v>9</v>
      </c>
      <c r="E75" s="11">
        <v>1.25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19.25</v>
      </c>
    </row>
    <row r="76" spans="1:14" x14ac:dyDescent="0.25">
      <c r="A76" s="10" t="s">
        <v>3215</v>
      </c>
      <c r="B76" s="11">
        <v>1</v>
      </c>
      <c r="C76" s="11">
        <v>0</v>
      </c>
      <c r="D76" s="11">
        <v>7</v>
      </c>
      <c r="E76" s="11">
        <v>1.25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9.25</v>
      </c>
    </row>
    <row r="77" spans="1:14" x14ac:dyDescent="0.25">
      <c r="A77" s="10" t="s">
        <v>3372</v>
      </c>
      <c r="B77" s="11">
        <v>0</v>
      </c>
      <c r="C77" s="11">
        <v>0</v>
      </c>
      <c r="D77" s="11">
        <v>4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4</v>
      </c>
    </row>
    <row r="78" spans="1:14" x14ac:dyDescent="0.25">
      <c r="A78" s="10" t="s">
        <v>3373</v>
      </c>
      <c r="B78" s="11">
        <v>0</v>
      </c>
      <c r="C78" s="11">
        <v>0</v>
      </c>
      <c r="D78" s="11">
        <v>3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3</v>
      </c>
    </row>
    <row r="79" spans="1:14" x14ac:dyDescent="0.25">
      <c r="A79" s="10" t="s">
        <v>3374</v>
      </c>
      <c r="B79" s="11">
        <v>0</v>
      </c>
      <c r="C79" s="11">
        <v>0</v>
      </c>
      <c r="D79" s="11">
        <v>2</v>
      </c>
      <c r="E79" s="11">
        <v>1.25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3.25</v>
      </c>
    </row>
    <row r="80" spans="1:14" x14ac:dyDescent="0.25">
      <c r="A80" s="10" t="s">
        <v>3375</v>
      </c>
      <c r="B80" s="11">
        <v>0</v>
      </c>
      <c r="C80" s="11">
        <v>0</v>
      </c>
      <c r="D80" s="11">
        <v>1</v>
      </c>
      <c r="E80" s="11">
        <v>1.25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2.25</v>
      </c>
    </row>
    <row r="81" spans="1:14" x14ac:dyDescent="0.25">
      <c r="A81" s="9" t="s">
        <v>793</v>
      </c>
      <c r="B81" s="11">
        <v>12</v>
      </c>
      <c r="C81" s="11">
        <v>1</v>
      </c>
      <c r="D81" s="11">
        <v>19</v>
      </c>
      <c r="E81" s="11">
        <v>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35</v>
      </c>
    </row>
    <row r="82" spans="1:14" x14ac:dyDescent="0.25">
      <c r="A82" s="10" t="s">
        <v>3221</v>
      </c>
      <c r="B82" s="11">
        <v>2</v>
      </c>
      <c r="C82" s="11">
        <v>0.25</v>
      </c>
      <c r="D82" s="11">
        <v>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7.25</v>
      </c>
    </row>
    <row r="83" spans="1:14" x14ac:dyDescent="0.25">
      <c r="A83" s="10" t="s">
        <v>3206</v>
      </c>
      <c r="B83" s="11">
        <v>9</v>
      </c>
      <c r="C83" s="11">
        <v>0.25</v>
      </c>
      <c r="D83" s="11">
        <v>9</v>
      </c>
      <c r="E83" s="11">
        <v>0.75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19</v>
      </c>
    </row>
    <row r="84" spans="1:14" x14ac:dyDescent="0.25">
      <c r="A84" s="10" t="s">
        <v>3217</v>
      </c>
      <c r="B84" s="11">
        <v>1</v>
      </c>
      <c r="C84" s="11">
        <v>0.25</v>
      </c>
      <c r="D84" s="11">
        <v>2</v>
      </c>
      <c r="E84" s="11">
        <v>0.75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4</v>
      </c>
    </row>
    <row r="85" spans="1:14" x14ac:dyDescent="0.25">
      <c r="A85" s="10" t="s">
        <v>3337</v>
      </c>
      <c r="B85" s="11">
        <v>0</v>
      </c>
      <c r="C85" s="11"/>
      <c r="D85" s="11">
        <v>2</v>
      </c>
      <c r="E85" s="11">
        <v>0.75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2.75</v>
      </c>
    </row>
    <row r="86" spans="1:14" x14ac:dyDescent="0.25">
      <c r="A86" s="10" t="s">
        <v>3335</v>
      </c>
      <c r="B86" s="11">
        <v>0</v>
      </c>
      <c r="C86" s="11">
        <v>0</v>
      </c>
      <c r="D86" s="11">
        <v>0</v>
      </c>
      <c r="E86" s="11">
        <v>0.75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0.75</v>
      </c>
    </row>
    <row r="87" spans="1:14" x14ac:dyDescent="0.25">
      <c r="A87" s="10" t="s">
        <v>3336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spans="1:14" x14ac:dyDescent="0.25">
      <c r="A88" s="10" t="s">
        <v>3350</v>
      </c>
      <c r="B88" s="11">
        <v>0</v>
      </c>
      <c r="C88" s="11">
        <v>0.25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0.25</v>
      </c>
    </row>
    <row r="89" spans="1:14" x14ac:dyDescent="0.25">
      <c r="A89" s="10" t="s">
        <v>3334</v>
      </c>
      <c r="B89" s="11">
        <v>0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1</v>
      </c>
    </row>
    <row r="90" spans="1:14" x14ac:dyDescent="0.25">
      <c r="A90" s="9" t="s">
        <v>569</v>
      </c>
      <c r="B90" s="11">
        <v>15</v>
      </c>
      <c r="C90" s="11">
        <v>7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22</v>
      </c>
    </row>
    <row r="91" spans="1:14" x14ac:dyDescent="0.25">
      <c r="A91" s="10" t="s">
        <v>3223</v>
      </c>
      <c r="B91" s="11">
        <v>1</v>
      </c>
      <c r="C91" s="11">
        <v>1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2</v>
      </c>
    </row>
    <row r="92" spans="1:14" x14ac:dyDescent="0.25">
      <c r="A92" s="10" t="s">
        <v>3214</v>
      </c>
      <c r="B92" s="11">
        <v>1</v>
      </c>
      <c r="C92" s="11">
        <v>0.75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1.75</v>
      </c>
    </row>
    <row r="93" spans="1:14" x14ac:dyDescent="0.25">
      <c r="A93" s="10" t="s">
        <v>3229</v>
      </c>
      <c r="B93" s="11">
        <v>5</v>
      </c>
      <c r="C93" s="11">
        <v>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6</v>
      </c>
    </row>
    <row r="94" spans="1:14" x14ac:dyDescent="0.25">
      <c r="A94" s="10" t="s">
        <v>3212</v>
      </c>
      <c r="B94" s="11">
        <v>2</v>
      </c>
      <c r="C94" s="11">
        <v>0.75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2.75</v>
      </c>
    </row>
    <row r="95" spans="1:14" x14ac:dyDescent="0.25">
      <c r="A95" s="10" t="s">
        <v>3231</v>
      </c>
      <c r="B95" s="11">
        <v>3</v>
      </c>
      <c r="C95" s="11">
        <v>1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4</v>
      </c>
    </row>
    <row r="96" spans="1:14" x14ac:dyDescent="0.25">
      <c r="A96" s="10" t="s">
        <v>3210</v>
      </c>
      <c r="B96" s="11">
        <v>3</v>
      </c>
      <c r="C96" s="11">
        <v>0.75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3.75</v>
      </c>
    </row>
    <row r="97" spans="1:14" x14ac:dyDescent="0.25">
      <c r="A97" s="10" t="s">
        <v>3342</v>
      </c>
      <c r="B97" s="11">
        <v>0</v>
      </c>
      <c r="C97" s="11">
        <v>1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</v>
      </c>
    </row>
    <row r="98" spans="1:14" x14ac:dyDescent="0.25">
      <c r="A98" s="10" t="s">
        <v>3320</v>
      </c>
      <c r="B98" s="11">
        <v>0</v>
      </c>
      <c r="C98" s="11">
        <v>0.75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0.75</v>
      </c>
    </row>
    <row r="99" spans="1:14" x14ac:dyDescent="0.25">
      <c r="A99" s="9" t="s">
        <v>748</v>
      </c>
      <c r="B99" s="11">
        <v>7</v>
      </c>
      <c r="C99" s="11">
        <v>8.25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15.25</v>
      </c>
    </row>
    <row r="100" spans="1:14" x14ac:dyDescent="0.25">
      <c r="A100" s="10" t="s">
        <v>3198</v>
      </c>
      <c r="B100" s="11">
        <v>4</v>
      </c>
      <c r="C100" s="11">
        <v>0.75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4.75</v>
      </c>
    </row>
    <row r="101" spans="1:14" x14ac:dyDescent="0.25">
      <c r="A101" s="10" t="s">
        <v>3286</v>
      </c>
      <c r="B101" s="11">
        <v>3</v>
      </c>
      <c r="C101" s="11">
        <v>1.25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4.25</v>
      </c>
    </row>
    <row r="102" spans="1:14" x14ac:dyDescent="0.25">
      <c r="A102" s="10" t="s">
        <v>3317</v>
      </c>
      <c r="B102" s="11">
        <v>0</v>
      </c>
      <c r="C102" s="11">
        <v>1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</v>
      </c>
    </row>
    <row r="103" spans="1:14" x14ac:dyDescent="0.25">
      <c r="A103" s="10" t="s">
        <v>3341</v>
      </c>
      <c r="B103" s="11">
        <v>0</v>
      </c>
      <c r="C103" s="11">
        <v>1.25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1.25</v>
      </c>
    </row>
    <row r="104" spans="1:14" x14ac:dyDescent="0.25">
      <c r="A104" s="10" t="s">
        <v>3318</v>
      </c>
      <c r="B104" s="11">
        <v>0</v>
      </c>
      <c r="C104" s="11">
        <v>0.75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0.75</v>
      </c>
    </row>
    <row r="105" spans="1:14" x14ac:dyDescent="0.25">
      <c r="A105" s="10" t="s">
        <v>3339</v>
      </c>
      <c r="B105" s="11">
        <v>0</v>
      </c>
      <c r="C105" s="11">
        <v>1.25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1.25</v>
      </c>
    </row>
    <row r="106" spans="1:14" x14ac:dyDescent="0.25">
      <c r="A106" s="10" t="s">
        <v>3340</v>
      </c>
      <c r="B106" s="11">
        <v>0</v>
      </c>
      <c r="C106" s="11">
        <v>1.25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1.25</v>
      </c>
    </row>
    <row r="107" spans="1:14" x14ac:dyDescent="0.25">
      <c r="A107" s="10" t="s">
        <v>3319</v>
      </c>
      <c r="B107" s="11">
        <v>0</v>
      </c>
      <c r="C107" s="11">
        <v>0.75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0.75</v>
      </c>
    </row>
    <row r="108" spans="1:14" x14ac:dyDescent="0.25">
      <c r="A108" s="9" t="s">
        <v>484</v>
      </c>
      <c r="B108" s="11">
        <v>3</v>
      </c>
      <c r="C108" s="11">
        <v>1</v>
      </c>
      <c r="D108" s="11">
        <v>7</v>
      </c>
      <c r="E108" s="11">
        <v>4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15</v>
      </c>
    </row>
    <row r="109" spans="1:14" x14ac:dyDescent="0.25">
      <c r="A109" s="10" t="s">
        <v>3199</v>
      </c>
      <c r="B109" s="11">
        <v>3</v>
      </c>
      <c r="C109" s="11">
        <v>0.25</v>
      </c>
      <c r="D109" s="11">
        <v>5</v>
      </c>
      <c r="E109" s="11">
        <v>0.5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8.75</v>
      </c>
    </row>
    <row r="110" spans="1:14" x14ac:dyDescent="0.25">
      <c r="A110" s="10" t="s">
        <v>3328</v>
      </c>
      <c r="B110" s="11">
        <v>0</v>
      </c>
      <c r="C110" s="11">
        <v>0.25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0.25</v>
      </c>
    </row>
    <row r="111" spans="1:14" x14ac:dyDescent="0.25">
      <c r="A111" s="10" t="s">
        <v>3327</v>
      </c>
      <c r="B111" s="11">
        <v>0</v>
      </c>
      <c r="C111" s="11">
        <v>0.25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0.25</v>
      </c>
    </row>
    <row r="112" spans="1:14" x14ac:dyDescent="0.25">
      <c r="A112" s="10" t="s">
        <v>3326</v>
      </c>
      <c r="B112" s="11">
        <v>0</v>
      </c>
      <c r="C112" s="11">
        <v>0.25</v>
      </c>
      <c r="D112" s="11">
        <v>0</v>
      </c>
      <c r="E112" s="11">
        <v>0.5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0.75</v>
      </c>
    </row>
    <row r="113" spans="1:14" x14ac:dyDescent="0.25">
      <c r="A113" s="10" t="s">
        <v>3371</v>
      </c>
      <c r="B113" s="11">
        <v>0</v>
      </c>
      <c r="C113" s="11">
        <v>0</v>
      </c>
      <c r="D113" s="11">
        <v>1</v>
      </c>
      <c r="E113" s="11">
        <v>0.25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1.25</v>
      </c>
    </row>
    <row r="114" spans="1:14" x14ac:dyDescent="0.25">
      <c r="A114" s="10" t="s">
        <v>3376</v>
      </c>
      <c r="B114" s="11">
        <v>0</v>
      </c>
      <c r="C114" s="11">
        <v>0</v>
      </c>
      <c r="D114" s="11">
        <v>1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1</v>
      </c>
    </row>
    <row r="115" spans="1:14" x14ac:dyDescent="0.25">
      <c r="A115" s="10" t="s">
        <v>3404</v>
      </c>
      <c r="B115" s="11">
        <v>0</v>
      </c>
      <c r="C115" s="11">
        <v>0</v>
      </c>
      <c r="D115" s="11">
        <v>0</v>
      </c>
      <c r="E115" s="11">
        <v>0.5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0.5</v>
      </c>
    </row>
    <row r="116" spans="1:14" x14ac:dyDescent="0.25">
      <c r="A116" s="10" t="s">
        <v>3405</v>
      </c>
      <c r="B116" s="11">
        <v>0</v>
      </c>
      <c r="C116" s="11">
        <v>0</v>
      </c>
      <c r="D116" s="11">
        <v>0</v>
      </c>
      <c r="E116" s="11">
        <v>0.5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0.5</v>
      </c>
    </row>
    <row r="117" spans="1:14" x14ac:dyDescent="0.25">
      <c r="A117" s="10" t="s">
        <v>3409</v>
      </c>
      <c r="B117" s="11">
        <v>0</v>
      </c>
      <c r="C117" s="11">
        <v>0</v>
      </c>
      <c r="D117" s="11">
        <v>0</v>
      </c>
      <c r="E117" s="11">
        <v>0.25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0.25</v>
      </c>
    </row>
    <row r="118" spans="1:14" x14ac:dyDescent="0.25">
      <c r="A118" s="10" t="s">
        <v>3410</v>
      </c>
      <c r="B118" s="11">
        <v>0</v>
      </c>
      <c r="C118" s="11">
        <v>0</v>
      </c>
      <c r="D118" s="11">
        <v>0</v>
      </c>
      <c r="E118" s="11">
        <v>0.25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0.25</v>
      </c>
    </row>
    <row r="119" spans="1:14" x14ac:dyDescent="0.25">
      <c r="A119" s="10" t="s">
        <v>3411</v>
      </c>
      <c r="B119" s="11">
        <v>0</v>
      </c>
      <c r="C119" s="11">
        <v>0</v>
      </c>
      <c r="D119" s="11">
        <v>0</v>
      </c>
      <c r="E119" s="11">
        <v>0.25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0.25</v>
      </c>
    </row>
    <row r="120" spans="1:14" x14ac:dyDescent="0.25">
      <c r="A120" s="10" t="s">
        <v>3412</v>
      </c>
      <c r="B120" s="11">
        <v>0</v>
      </c>
      <c r="C120" s="11">
        <v>0</v>
      </c>
      <c r="D120" s="11">
        <v>0</v>
      </c>
      <c r="E120" s="11">
        <v>0.25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0.25</v>
      </c>
    </row>
    <row r="121" spans="1:14" x14ac:dyDescent="0.25">
      <c r="A121" s="10" t="s">
        <v>3413</v>
      </c>
      <c r="B121" s="11">
        <v>0</v>
      </c>
      <c r="C121" s="11">
        <v>0</v>
      </c>
      <c r="D121" s="11">
        <v>0</v>
      </c>
      <c r="E121" s="11">
        <v>0.25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0.25</v>
      </c>
    </row>
    <row r="122" spans="1:14" x14ac:dyDescent="0.25">
      <c r="A122" s="10" t="s">
        <v>3414</v>
      </c>
      <c r="B122" s="11">
        <v>0</v>
      </c>
      <c r="C122" s="11">
        <v>0</v>
      </c>
      <c r="D122" s="11">
        <v>0</v>
      </c>
      <c r="E122" s="11">
        <v>0.25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0.25</v>
      </c>
    </row>
    <row r="123" spans="1:14" x14ac:dyDescent="0.25">
      <c r="A123" s="10" t="s">
        <v>3415</v>
      </c>
      <c r="B123" s="11">
        <v>0</v>
      </c>
      <c r="C123" s="11">
        <v>0</v>
      </c>
      <c r="D123" s="11">
        <v>0</v>
      </c>
      <c r="E123" s="11">
        <v>0.25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0.25</v>
      </c>
    </row>
    <row r="124" spans="1:14" x14ac:dyDescent="0.25">
      <c r="A124" s="9" t="s">
        <v>181</v>
      </c>
      <c r="B124" s="11">
        <v>2</v>
      </c>
      <c r="C124" s="11">
        <v>2</v>
      </c>
      <c r="D124" s="11">
        <v>2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6</v>
      </c>
    </row>
    <row r="125" spans="1:14" x14ac:dyDescent="0.25">
      <c r="A125" s="10" t="s">
        <v>3236</v>
      </c>
      <c r="B125" s="11">
        <v>1</v>
      </c>
      <c r="C125" s="11">
        <v>0.5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1.5</v>
      </c>
    </row>
    <row r="126" spans="1:14" x14ac:dyDescent="0.25">
      <c r="A126" s="10" t="s">
        <v>3237</v>
      </c>
      <c r="B126" s="11">
        <v>1</v>
      </c>
      <c r="C126" s="11">
        <v>0.5</v>
      </c>
      <c r="D126" s="11">
        <v>2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3.5</v>
      </c>
    </row>
    <row r="127" spans="1:14" x14ac:dyDescent="0.25">
      <c r="A127" s="10" t="s">
        <v>3349</v>
      </c>
      <c r="B127" s="11">
        <v>0</v>
      </c>
      <c r="C127" s="11">
        <v>0.5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0.5</v>
      </c>
    </row>
    <row r="128" spans="1:14" x14ac:dyDescent="0.25">
      <c r="A128" s="10" t="s">
        <v>3348</v>
      </c>
      <c r="B128" s="11">
        <v>0</v>
      </c>
      <c r="C128" s="11">
        <v>0.5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0.5</v>
      </c>
    </row>
    <row r="129" spans="1:14" x14ac:dyDescent="0.25">
      <c r="A129" s="9" t="s">
        <v>1007</v>
      </c>
      <c r="B129" s="11">
        <v>1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1</v>
      </c>
    </row>
    <row r="130" spans="1:14" x14ac:dyDescent="0.25">
      <c r="A130" s="10" t="s">
        <v>3238</v>
      </c>
      <c r="B130" s="11">
        <v>1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1</v>
      </c>
    </row>
    <row r="131" spans="1:14" x14ac:dyDescent="0.25">
      <c r="A131" s="8" t="s">
        <v>25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x14ac:dyDescent="0.25">
      <c r="A132" s="9" t="s">
        <v>478</v>
      </c>
      <c r="B132" s="11">
        <v>23</v>
      </c>
      <c r="C132" s="11">
        <v>13</v>
      </c>
      <c r="D132" s="11">
        <v>27</v>
      </c>
      <c r="E132" s="11">
        <v>9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72</v>
      </c>
    </row>
    <row r="133" spans="1:14" x14ac:dyDescent="0.25">
      <c r="A133" s="10" t="s">
        <v>3252</v>
      </c>
      <c r="B133" s="11">
        <v>3</v>
      </c>
      <c r="C133" s="11">
        <v>2.25</v>
      </c>
      <c r="D133" s="11">
        <v>5</v>
      </c>
      <c r="E133" s="11">
        <v>2.25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12.5</v>
      </c>
    </row>
    <row r="134" spans="1:14" x14ac:dyDescent="0.25">
      <c r="A134" s="10" t="s">
        <v>3264</v>
      </c>
      <c r="B134" s="11">
        <v>2</v>
      </c>
      <c r="C134" s="11">
        <v>1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3</v>
      </c>
    </row>
    <row r="135" spans="1:14" x14ac:dyDescent="0.25">
      <c r="A135" s="10" t="s">
        <v>3288</v>
      </c>
      <c r="B135" s="11">
        <v>1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1</v>
      </c>
    </row>
    <row r="136" spans="1:14" x14ac:dyDescent="0.25">
      <c r="A136" s="10" t="s">
        <v>3244</v>
      </c>
      <c r="B136" s="11">
        <v>2</v>
      </c>
      <c r="C136" s="11">
        <v>0</v>
      </c>
      <c r="D136" s="11">
        <v>0</v>
      </c>
      <c r="E136" s="11">
        <v>2.25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4.25</v>
      </c>
    </row>
    <row r="137" spans="1:14" x14ac:dyDescent="0.25">
      <c r="A137" s="10" t="s">
        <v>3257</v>
      </c>
      <c r="B137" s="11">
        <v>1</v>
      </c>
      <c r="C137" s="11">
        <v>2.25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3.25</v>
      </c>
    </row>
    <row r="138" spans="1:14" x14ac:dyDescent="0.25">
      <c r="A138" s="10" t="s">
        <v>3241</v>
      </c>
      <c r="B138" s="11">
        <v>5</v>
      </c>
      <c r="C138" s="11">
        <v>2.25</v>
      </c>
      <c r="D138" s="11">
        <v>9</v>
      </c>
      <c r="E138" s="11">
        <v>2.25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18.5</v>
      </c>
    </row>
    <row r="139" spans="1:14" x14ac:dyDescent="0.25">
      <c r="A139" s="10" t="s">
        <v>3243</v>
      </c>
      <c r="B139" s="11">
        <v>3</v>
      </c>
      <c r="C139" s="11">
        <v>2.25</v>
      </c>
      <c r="D139" s="11">
        <v>4</v>
      </c>
      <c r="E139" s="11">
        <v>2.25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11.5</v>
      </c>
    </row>
    <row r="140" spans="1:14" x14ac:dyDescent="0.25">
      <c r="A140" s="10" t="s">
        <v>3261</v>
      </c>
      <c r="B140" s="11">
        <v>5</v>
      </c>
      <c r="C140" s="11">
        <v>1</v>
      </c>
      <c r="D140" s="11">
        <v>9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15</v>
      </c>
    </row>
    <row r="141" spans="1:14" x14ac:dyDescent="0.25">
      <c r="A141" s="10" t="s">
        <v>3248</v>
      </c>
      <c r="B141" s="11">
        <v>1</v>
      </c>
      <c r="C141" s="11">
        <v>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2</v>
      </c>
    </row>
    <row r="142" spans="1:14" x14ac:dyDescent="0.25">
      <c r="A142" s="10" t="s">
        <v>3310</v>
      </c>
      <c r="B142" s="11">
        <v>0</v>
      </c>
      <c r="C142" s="11">
        <v>1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</v>
      </c>
    </row>
    <row r="143" spans="1:14" x14ac:dyDescent="0.25">
      <c r="A143" s="9" t="s">
        <v>175</v>
      </c>
      <c r="B143" s="11">
        <v>25</v>
      </c>
      <c r="C143" s="11">
        <v>7</v>
      </c>
      <c r="D143" s="11">
        <v>33</v>
      </c>
      <c r="E143" s="11">
        <v>5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70</v>
      </c>
    </row>
    <row r="144" spans="1:14" x14ac:dyDescent="0.25">
      <c r="A144" s="10" t="s">
        <v>3263</v>
      </c>
      <c r="B144" s="11">
        <v>3</v>
      </c>
      <c r="C144" s="11">
        <v>1.75</v>
      </c>
      <c r="D144" s="11">
        <v>5</v>
      </c>
      <c r="E144" s="11">
        <v>1.25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11</v>
      </c>
    </row>
    <row r="145" spans="1:14" x14ac:dyDescent="0.25">
      <c r="A145" s="10" t="s">
        <v>3240</v>
      </c>
      <c r="B145" s="11">
        <v>7</v>
      </c>
      <c r="C145" s="11">
        <v>0</v>
      </c>
      <c r="D145" s="11">
        <v>7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14</v>
      </c>
    </row>
    <row r="146" spans="1:14" x14ac:dyDescent="0.25">
      <c r="A146" s="10" t="s">
        <v>3256</v>
      </c>
      <c r="B146" s="11">
        <v>1</v>
      </c>
      <c r="C146" s="11">
        <v>0</v>
      </c>
      <c r="D146" s="11">
        <v>4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5</v>
      </c>
    </row>
    <row r="147" spans="1:14" x14ac:dyDescent="0.25">
      <c r="A147" s="10" t="s">
        <v>3272</v>
      </c>
      <c r="B147" s="11">
        <v>5</v>
      </c>
      <c r="C147" s="11">
        <v>1.75</v>
      </c>
      <c r="D147" s="11">
        <v>5</v>
      </c>
      <c r="E147" s="11">
        <v>1.25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13</v>
      </c>
    </row>
    <row r="148" spans="1:14" x14ac:dyDescent="0.25">
      <c r="A148" s="10" t="s">
        <v>3250</v>
      </c>
      <c r="B148" s="11">
        <v>7</v>
      </c>
      <c r="C148" s="11">
        <v>1.75</v>
      </c>
      <c r="D148" s="11">
        <v>9</v>
      </c>
      <c r="E148" s="11">
        <v>1.25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19</v>
      </c>
    </row>
    <row r="149" spans="1:14" x14ac:dyDescent="0.25">
      <c r="A149" s="10" t="s">
        <v>3265</v>
      </c>
      <c r="B149" s="11">
        <v>2</v>
      </c>
      <c r="C149" s="11">
        <v>1.75</v>
      </c>
      <c r="D149" s="11">
        <v>3</v>
      </c>
      <c r="E149" s="11">
        <v>1.25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8</v>
      </c>
    </row>
    <row r="150" spans="1:14" x14ac:dyDescent="0.25">
      <c r="A150" s="9" t="s">
        <v>413</v>
      </c>
      <c r="B150" s="11">
        <v>24</v>
      </c>
      <c r="C150" s="11">
        <v>9</v>
      </c>
      <c r="D150" s="11">
        <v>23</v>
      </c>
      <c r="E150" s="11">
        <v>9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65</v>
      </c>
    </row>
    <row r="151" spans="1:14" x14ac:dyDescent="0.25">
      <c r="A151" s="10" t="s">
        <v>3274</v>
      </c>
      <c r="B151" s="11">
        <v>3</v>
      </c>
      <c r="C151" s="11">
        <v>2.25</v>
      </c>
      <c r="D151" s="11">
        <v>3</v>
      </c>
      <c r="E151" s="11">
        <v>2.25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10.5</v>
      </c>
    </row>
    <row r="152" spans="1:14" x14ac:dyDescent="0.25">
      <c r="A152" s="10" t="s">
        <v>3260</v>
      </c>
      <c r="B152" s="11">
        <v>7</v>
      </c>
      <c r="C152" s="11">
        <v>2.25</v>
      </c>
      <c r="D152" s="11">
        <v>4</v>
      </c>
      <c r="E152" s="11">
        <v>2.25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15.5</v>
      </c>
    </row>
    <row r="153" spans="1:14" x14ac:dyDescent="0.25">
      <c r="A153" s="10" t="s">
        <v>3270</v>
      </c>
      <c r="B153" s="11">
        <v>9</v>
      </c>
      <c r="C153" s="11">
        <v>2.25</v>
      </c>
      <c r="D153" s="11">
        <v>9</v>
      </c>
      <c r="E153" s="11">
        <v>2.25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22.5</v>
      </c>
    </row>
    <row r="154" spans="1:14" x14ac:dyDescent="0.25">
      <c r="A154" s="10" t="s">
        <v>3309</v>
      </c>
      <c r="B154" s="11">
        <v>5</v>
      </c>
      <c r="C154" s="11">
        <v>2.25</v>
      </c>
      <c r="D154" s="11">
        <v>7</v>
      </c>
      <c r="E154" s="11">
        <v>2.25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16.5</v>
      </c>
    </row>
    <row r="155" spans="1:14" x14ac:dyDescent="0.25">
      <c r="A155" s="9" t="s">
        <v>748</v>
      </c>
      <c r="B155" s="11">
        <v>25</v>
      </c>
      <c r="C155" s="11">
        <v>12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37</v>
      </c>
    </row>
    <row r="156" spans="1:14" x14ac:dyDescent="0.25">
      <c r="A156" s="10" t="s">
        <v>3253</v>
      </c>
      <c r="B156" s="11">
        <v>3</v>
      </c>
      <c r="C156" s="11">
        <v>1.75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4.75</v>
      </c>
    </row>
    <row r="157" spans="1:14" x14ac:dyDescent="0.25">
      <c r="A157" s="10" t="s">
        <v>3266</v>
      </c>
      <c r="B157" s="11">
        <v>1</v>
      </c>
      <c r="C157" s="11">
        <v>1.25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2.25</v>
      </c>
    </row>
    <row r="158" spans="1:14" x14ac:dyDescent="0.25">
      <c r="A158" s="10" t="s">
        <v>3280</v>
      </c>
      <c r="B158" s="11">
        <v>3</v>
      </c>
      <c r="C158" s="11">
        <v>1.25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4.25</v>
      </c>
    </row>
    <row r="159" spans="1:14" x14ac:dyDescent="0.25">
      <c r="A159" s="10" t="s">
        <v>3239</v>
      </c>
      <c r="B159" s="11">
        <v>9</v>
      </c>
      <c r="C159" s="11">
        <v>1.75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10.75</v>
      </c>
    </row>
    <row r="160" spans="1:14" x14ac:dyDescent="0.25">
      <c r="A160" s="10" t="s">
        <v>3267</v>
      </c>
      <c r="B160" s="11">
        <v>1</v>
      </c>
      <c r="C160" s="11">
        <v>1.25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2.25</v>
      </c>
    </row>
    <row r="161" spans="1:14" x14ac:dyDescent="0.25">
      <c r="A161" s="10" t="s">
        <v>3242</v>
      </c>
      <c r="B161" s="11">
        <v>4</v>
      </c>
      <c r="C161" s="11">
        <v>1.75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5.75</v>
      </c>
    </row>
    <row r="162" spans="1:14" x14ac:dyDescent="0.25">
      <c r="A162" s="10" t="s">
        <v>3258</v>
      </c>
      <c r="B162" s="11">
        <v>1</v>
      </c>
      <c r="C162" s="11">
        <v>1.75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2.75</v>
      </c>
    </row>
    <row r="163" spans="1:14" x14ac:dyDescent="0.25">
      <c r="A163" s="10" t="s">
        <v>3255</v>
      </c>
      <c r="B163" s="11">
        <v>2</v>
      </c>
      <c r="C163" s="11">
        <v>1.25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3.25</v>
      </c>
    </row>
    <row r="164" spans="1:14" x14ac:dyDescent="0.25">
      <c r="A164" s="10" t="s">
        <v>3247</v>
      </c>
      <c r="B164" s="11">
        <v>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1</v>
      </c>
    </row>
    <row r="165" spans="1:14" x14ac:dyDescent="0.25">
      <c r="A165" s="9" t="s">
        <v>793</v>
      </c>
      <c r="B165" s="11">
        <v>9</v>
      </c>
      <c r="C165" s="11">
        <v>0</v>
      </c>
      <c r="D165" s="11">
        <v>16</v>
      </c>
      <c r="E165" s="11">
        <v>7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32</v>
      </c>
    </row>
    <row r="166" spans="1:14" x14ac:dyDescent="0.25">
      <c r="A166" s="10" t="s">
        <v>3271</v>
      </c>
      <c r="B166" s="11">
        <v>7</v>
      </c>
      <c r="C166" s="11">
        <v>0</v>
      </c>
      <c r="D166" s="11">
        <v>7</v>
      </c>
      <c r="E166" s="11">
        <v>1.75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15.75</v>
      </c>
    </row>
    <row r="167" spans="1:14" x14ac:dyDescent="0.25">
      <c r="A167" s="10" t="s">
        <v>3277</v>
      </c>
      <c r="B167" s="11">
        <v>1</v>
      </c>
      <c r="C167" s="11">
        <v>0</v>
      </c>
      <c r="D167" s="11">
        <v>0</v>
      </c>
      <c r="E167" s="11">
        <v>1.75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2.75</v>
      </c>
    </row>
    <row r="168" spans="1:14" x14ac:dyDescent="0.25">
      <c r="A168" s="10" t="s">
        <v>3279</v>
      </c>
      <c r="B168" s="11">
        <v>1</v>
      </c>
      <c r="C168" s="11">
        <v>0</v>
      </c>
      <c r="D168" s="11">
        <v>2</v>
      </c>
      <c r="E168" s="11">
        <v>1.75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4.75</v>
      </c>
    </row>
    <row r="169" spans="1:14" x14ac:dyDescent="0.25">
      <c r="A169" s="10" t="s">
        <v>3388</v>
      </c>
      <c r="B169" s="11">
        <v>0</v>
      </c>
      <c r="C169" s="11">
        <v>0</v>
      </c>
      <c r="D169" s="11">
        <v>1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1</v>
      </c>
    </row>
    <row r="170" spans="1:14" x14ac:dyDescent="0.25">
      <c r="A170" s="10" t="s">
        <v>3389</v>
      </c>
      <c r="B170" s="11">
        <v>0</v>
      </c>
      <c r="C170" s="11">
        <v>0</v>
      </c>
      <c r="D170" s="11">
        <v>3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3</v>
      </c>
    </row>
    <row r="171" spans="1:14" x14ac:dyDescent="0.25">
      <c r="A171" s="10" t="s">
        <v>3390</v>
      </c>
      <c r="B171" s="11">
        <v>0</v>
      </c>
      <c r="C171" s="11">
        <v>0</v>
      </c>
      <c r="D171" s="11">
        <v>3</v>
      </c>
      <c r="E171" s="11">
        <v>1.75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4.75</v>
      </c>
    </row>
    <row r="172" spans="1:14" x14ac:dyDescent="0.25">
      <c r="A172" s="9" t="s">
        <v>770</v>
      </c>
      <c r="B172" s="11">
        <v>4</v>
      </c>
      <c r="C172" s="11">
        <v>0</v>
      </c>
      <c r="D172" s="11">
        <v>11</v>
      </c>
      <c r="E172" s="11">
        <v>7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22</v>
      </c>
    </row>
    <row r="173" spans="1:14" x14ac:dyDescent="0.25">
      <c r="A173" s="10" t="s">
        <v>3418</v>
      </c>
      <c r="B173" s="11">
        <v>3</v>
      </c>
      <c r="C173" s="11">
        <v>0</v>
      </c>
      <c r="D173" s="11">
        <v>5</v>
      </c>
      <c r="E173" s="11">
        <v>1.75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9.75</v>
      </c>
    </row>
    <row r="174" spans="1:14" x14ac:dyDescent="0.25">
      <c r="A174" s="10" t="s">
        <v>3278</v>
      </c>
      <c r="B174" s="11">
        <v>1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1</v>
      </c>
    </row>
    <row r="175" spans="1:14" x14ac:dyDescent="0.25">
      <c r="A175" s="10" t="s">
        <v>3379</v>
      </c>
      <c r="B175" s="11">
        <v>0</v>
      </c>
      <c r="C175" s="11">
        <v>0</v>
      </c>
      <c r="D175" s="11">
        <v>3</v>
      </c>
      <c r="E175" s="11">
        <v>1.75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4.75</v>
      </c>
    </row>
    <row r="176" spans="1:14" x14ac:dyDescent="0.25">
      <c r="A176" s="10" t="s">
        <v>3380</v>
      </c>
      <c r="B176" s="11">
        <v>0</v>
      </c>
      <c r="C176" s="11">
        <v>0</v>
      </c>
      <c r="D176" s="11">
        <v>2</v>
      </c>
      <c r="E176" s="11">
        <v>1.75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3.75</v>
      </c>
    </row>
    <row r="177" spans="1:14" x14ac:dyDescent="0.25">
      <c r="A177" s="10" t="s">
        <v>3382</v>
      </c>
      <c r="B177" s="11">
        <v>0</v>
      </c>
      <c r="C177" s="11">
        <v>0</v>
      </c>
      <c r="D177" s="11">
        <v>1</v>
      </c>
      <c r="E177" s="11">
        <v>1.75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2.75</v>
      </c>
    </row>
    <row r="178" spans="1:14" x14ac:dyDescent="0.25">
      <c r="A178" s="9" t="s">
        <v>181</v>
      </c>
      <c r="B178" s="11">
        <v>7</v>
      </c>
      <c r="C178" s="11">
        <v>0</v>
      </c>
      <c r="D178" s="11">
        <v>11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18</v>
      </c>
    </row>
    <row r="179" spans="1:14" x14ac:dyDescent="0.25">
      <c r="A179" s="10" t="s">
        <v>3273</v>
      </c>
      <c r="B179" s="11">
        <v>3</v>
      </c>
      <c r="C179" s="11">
        <v>0</v>
      </c>
      <c r="D179" s="11">
        <v>4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7</v>
      </c>
    </row>
    <row r="180" spans="1:14" x14ac:dyDescent="0.25">
      <c r="A180" s="10" t="s">
        <v>3262</v>
      </c>
      <c r="B180" s="11">
        <v>4</v>
      </c>
      <c r="C180" s="11">
        <v>0</v>
      </c>
      <c r="D180" s="11">
        <v>7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11</v>
      </c>
    </row>
    <row r="181" spans="1:14" x14ac:dyDescent="0.25">
      <c r="A181" s="9" t="s">
        <v>120</v>
      </c>
      <c r="B181" s="11">
        <v>9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9</v>
      </c>
    </row>
    <row r="182" spans="1:14" x14ac:dyDescent="0.25">
      <c r="A182" s="10" t="s">
        <v>3249</v>
      </c>
      <c r="B182" s="11">
        <v>9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9</v>
      </c>
    </row>
    <row r="183" spans="1:14" x14ac:dyDescent="0.25">
      <c r="A183" s="9" t="s">
        <v>740</v>
      </c>
      <c r="B183" s="11">
        <v>9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9</v>
      </c>
    </row>
    <row r="184" spans="1:14" x14ac:dyDescent="0.25">
      <c r="A184" s="10" t="s">
        <v>3259</v>
      </c>
      <c r="B184" s="11">
        <v>9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9</v>
      </c>
    </row>
    <row r="185" spans="1:14" x14ac:dyDescent="0.25">
      <c r="A185" s="9" t="s">
        <v>675</v>
      </c>
      <c r="B185" s="11">
        <v>2</v>
      </c>
      <c r="C185" s="11">
        <v>0</v>
      </c>
      <c r="D185" s="11">
        <v>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6</v>
      </c>
    </row>
    <row r="186" spans="1:14" x14ac:dyDescent="0.25">
      <c r="A186" s="10" t="s">
        <v>3282</v>
      </c>
      <c r="B186" s="11">
        <v>2</v>
      </c>
      <c r="C186" s="11">
        <v>0</v>
      </c>
      <c r="D186" s="11">
        <v>3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5</v>
      </c>
    </row>
    <row r="187" spans="1:14" x14ac:dyDescent="0.25">
      <c r="A187" s="10" t="s">
        <v>3381</v>
      </c>
      <c r="B187" s="11">
        <v>0</v>
      </c>
      <c r="C187" s="11">
        <v>0</v>
      </c>
      <c r="D187" s="11">
        <v>1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1</v>
      </c>
    </row>
    <row r="188" spans="1:14" x14ac:dyDescent="0.25">
      <c r="A188" s="9" t="s">
        <v>569</v>
      </c>
      <c r="B188" s="11">
        <v>6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6</v>
      </c>
    </row>
    <row r="189" spans="1:14" x14ac:dyDescent="0.25">
      <c r="A189" s="10" t="s">
        <v>3289</v>
      </c>
      <c r="B189" s="11">
        <v>4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4</v>
      </c>
    </row>
    <row r="190" spans="1:14" x14ac:dyDescent="0.25">
      <c r="A190" s="10" t="s">
        <v>3275</v>
      </c>
      <c r="B190" s="11">
        <v>2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2</v>
      </c>
    </row>
    <row r="191" spans="1:14" x14ac:dyDescent="0.25">
      <c r="A191" s="9" t="s">
        <v>469</v>
      </c>
      <c r="B191" s="11">
        <v>4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4</v>
      </c>
    </row>
    <row r="192" spans="1:14" x14ac:dyDescent="0.25">
      <c r="A192" s="10" t="s">
        <v>3251</v>
      </c>
      <c r="B192" s="11">
        <v>4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4</v>
      </c>
    </row>
    <row r="193" spans="1:14" x14ac:dyDescent="0.25">
      <c r="A193" s="9" t="s">
        <v>484</v>
      </c>
      <c r="B193" s="11">
        <v>1</v>
      </c>
      <c r="C193" s="11">
        <v>0</v>
      </c>
      <c r="D193" s="11">
        <v>3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4</v>
      </c>
    </row>
    <row r="194" spans="1:14" x14ac:dyDescent="0.25">
      <c r="A194" s="10" t="s">
        <v>3245</v>
      </c>
      <c r="B194" s="11">
        <v>1</v>
      </c>
      <c r="C194" s="11">
        <v>0</v>
      </c>
      <c r="D194" s="11">
        <v>2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3</v>
      </c>
    </row>
    <row r="195" spans="1:14" x14ac:dyDescent="0.25">
      <c r="A195" s="10" t="s">
        <v>3383</v>
      </c>
      <c r="B195" s="11">
        <v>0</v>
      </c>
      <c r="C195" s="11">
        <v>0</v>
      </c>
      <c r="D195" s="11">
        <v>1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1</v>
      </c>
    </row>
    <row r="196" spans="1:14" x14ac:dyDescent="0.25">
      <c r="A196" s="9" t="s">
        <v>734</v>
      </c>
      <c r="B196" s="11">
        <v>3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3</v>
      </c>
    </row>
    <row r="197" spans="1:14" x14ac:dyDescent="0.25">
      <c r="A197" s="10" t="s">
        <v>3254</v>
      </c>
      <c r="B197" s="11">
        <v>2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2</v>
      </c>
    </row>
    <row r="198" spans="1:14" x14ac:dyDescent="0.25">
      <c r="A198" s="10" t="s">
        <v>3246</v>
      </c>
      <c r="B198" s="11">
        <v>1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1</v>
      </c>
    </row>
    <row r="199" spans="1:14" x14ac:dyDescent="0.25">
      <c r="A199" s="9" t="s">
        <v>1267</v>
      </c>
      <c r="B199" s="11">
        <v>2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2</v>
      </c>
    </row>
    <row r="200" spans="1:14" x14ac:dyDescent="0.25">
      <c r="A200" s="10" t="s">
        <v>3276</v>
      </c>
      <c r="B200" s="11">
        <v>2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2</v>
      </c>
    </row>
    <row r="201" spans="1:14" x14ac:dyDescent="0.25">
      <c r="A201" s="9" t="s">
        <v>1007</v>
      </c>
      <c r="B201" s="11">
        <v>1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1</v>
      </c>
    </row>
    <row r="202" spans="1:14" x14ac:dyDescent="0.25">
      <c r="A202" s="10" t="s">
        <v>3269</v>
      </c>
      <c r="B202" s="11">
        <v>1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1</v>
      </c>
    </row>
    <row r="203" spans="1:14" x14ac:dyDescent="0.25">
      <c r="A203" s="9" t="s">
        <v>30</v>
      </c>
      <c r="B203" s="11">
        <v>1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1</v>
      </c>
    </row>
    <row r="204" spans="1:14" x14ac:dyDescent="0.25">
      <c r="A204" s="10" t="s">
        <v>3268</v>
      </c>
      <c r="B204" s="11">
        <v>1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1</v>
      </c>
    </row>
    <row r="205" spans="1:14" x14ac:dyDescent="0.25">
      <c r="A205" s="8" t="s">
        <v>3294</v>
      </c>
      <c r="B205" s="11">
        <v>311</v>
      </c>
      <c r="C205" s="11">
        <v>116</v>
      </c>
      <c r="D205" s="11">
        <v>285</v>
      </c>
      <c r="E205" s="11">
        <v>105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817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H184"/>
  <sheetViews>
    <sheetView tabSelected="1" topLeftCell="A55" workbookViewId="0">
      <selection activeCell="H76" sqref="H76"/>
    </sheetView>
  </sheetViews>
  <sheetFormatPr defaultRowHeight="15" x14ac:dyDescent="0.25"/>
  <cols>
    <col min="1" max="1" width="30.42578125" bestFit="1" customWidth="1"/>
    <col min="2" max="2" width="8" bestFit="1" customWidth="1"/>
    <col min="3" max="3" width="8.5703125" bestFit="1" customWidth="1"/>
    <col min="4" max="4" width="9.140625" bestFit="1" customWidth="1"/>
    <col min="5" max="5" width="9.28515625" bestFit="1" customWidth="1"/>
    <col min="6" max="6" width="8.7109375" bestFit="1" customWidth="1"/>
    <col min="7" max="7" width="9.28515625" bestFit="1" customWidth="1"/>
    <col min="8" max="8" width="6.28515625" style="15" bestFit="1" customWidth="1"/>
    <col min="9" max="9" width="16.28515625" bestFit="1" customWidth="1"/>
    <col min="10" max="10" width="16.5703125" bestFit="1" customWidth="1"/>
    <col min="11" max="11" width="11.85546875" bestFit="1" customWidth="1"/>
    <col min="12" max="12" width="27.140625" bestFit="1" customWidth="1"/>
    <col min="13" max="13" width="23.42578125" bestFit="1" customWidth="1"/>
    <col min="14" max="14" width="30.42578125" bestFit="1" customWidth="1"/>
    <col min="15" max="15" width="16.42578125" customWidth="1"/>
    <col min="16" max="16" width="18.28515625" bestFit="1" customWidth="1"/>
    <col min="17" max="17" width="14.140625" bestFit="1" customWidth="1"/>
    <col min="18" max="18" width="21" bestFit="1" customWidth="1"/>
    <col min="19" max="19" width="14.28515625" customWidth="1"/>
    <col min="20" max="24" width="2" bestFit="1" customWidth="1"/>
    <col min="25" max="25" width="35.140625" bestFit="1" customWidth="1"/>
    <col min="26" max="26" width="19.85546875" bestFit="1" customWidth="1"/>
    <col min="27" max="29" width="2" bestFit="1" customWidth="1"/>
    <col min="30" max="30" width="23.42578125" bestFit="1" customWidth="1"/>
    <col min="31" max="31" width="22.28515625" bestFit="1" customWidth="1"/>
    <col min="32" max="32" width="26" bestFit="1" customWidth="1"/>
    <col min="33" max="33" width="18.140625" bestFit="1" customWidth="1"/>
    <col min="34" max="36" width="2" bestFit="1" customWidth="1"/>
    <col min="37" max="37" width="21.85546875" bestFit="1" customWidth="1"/>
    <col min="38" max="38" width="18.42578125" bestFit="1" customWidth="1"/>
    <col min="39" max="42" width="2" bestFit="1" customWidth="1"/>
    <col min="43" max="43" width="22.140625" bestFit="1" customWidth="1"/>
    <col min="44" max="44" width="13.7109375" bestFit="1" customWidth="1"/>
    <col min="45" max="45" width="17.42578125" bestFit="1" customWidth="1"/>
    <col min="46" max="46" width="29" bestFit="1" customWidth="1"/>
    <col min="47" max="48" width="2" bestFit="1" customWidth="1"/>
    <col min="49" max="49" width="32.5703125" bestFit="1" customWidth="1"/>
    <col min="50" max="50" width="25.28515625" bestFit="1" customWidth="1"/>
    <col min="51" max="54" width="2" bestFit="1" customWidth="1"/>
    <col min="55" max="55" width="28.85546875" bestFit="1" customWidth="1"/>
    <col min="56" max="56" width="32.28515625" bestFit="1" customWidth="1"/>
    <col min="57" max="60" width="2" bestFit="1" customWidth="1"/>
    <col min="61" max="61" width="35.85546875" bestFit="1" customWidth="1"/>
    <col min="62" max="62" width="18.28515625" bestFit="1" customWidth="1"/>
    <col min="63" max="63" width="22" bestFit="1" customWidth="1"/>
    <col min="64" max="64" width="20.140625" bestFit="1" customWidth="1"/>
    <col min="65" max="66" width="2" bestFit="1" customWidth="1"/>
    <col min="67" max="67" width="23.7109375" bestFit="1" customWidth="1"/>
    <col min="68" max="68" width="16" bestFit="1" customWidth="1"/>
    <col min="69" max="69" width="19.5703125" bestFit="1" customWidth="1"/>
    <col min="70" max="70" width="22.85546875" bestFit="1" customWidth="1"/>
    <col min="71" max="74" width="2" bestFit="1" customWidth="1"/>
    <col min="75" max="75" width="26.5703125" bestFit="1" customWidth="1"/>
    <col min="76" max="76" width="14.28515625" bestFit="1" customWidth="1"/>
  </cols>
  <sheetData>
    <row r="3" spans="1:8" x14ac:dyDescent="0.25">
      <c r="A3" s="7" t="s">
        <v>3293</v>
      </c>
      <c r="B3" t="s">
        <v>3365</v>
      </c>
      <c r="C3" t="s">
        <v>3362</v>
      </c>
      <c r="D3" t="s">
        <v>3366</v>
      </c>
      <c r="E3" t="s">
        <v>3397</v>
      </c>
      <c r="F3" t="s">
        <v>3398</v>
      </c>
      <c r="G3" t="s">
        <v>3399</v>
      </c>
      <c r="H3" s="15" t="s">
        <v>3403</v>
      </c>
    </row>
    <row r="4" spans="1:8" x14ac:dyDescent="0.25">
      <c r="A4" s="8" t="s">
        <v>12</v>
      </c>
      <c r="B4" s="11"/>
      <c r="C4" s="11"/>
      <c r="D4" s="11"/>
      <c r="E4" s="11"/>
      <c r="F4" s="11"/>
      <c r="G4" s="11"/>
      <c r="H4" s="16"/>
    </row>
    <row r="5" spans="1:8" x14ac:dyDescent="0.25">
      <c r="A5" s="9" t="s">
        <v>14</v>
      </c>
      <c r="B5" s="11"/>
      <c r="C5" s="11"/>
      <c r="D5" s="11"/>
      <c r="E5" s="11"/>
      <c r="F5" s="11"/>
      <c r="G5" s="11"/>
      <c r="H5" s="16"/>
    </row>
    <row r="6" spans="1:8" x14ac:dyDescent="0.25">
      <c r="A6" s="10" t="s">
        <v>3197</v>
      </c>
      <c r="B6" s="11">
        <v>5</v>
      </c>
      <c r="C6" s="11">
        <v>7</v>
      </c>
      <c r="D6" s="11">
        <v>0</v>
      </c>
      <c r="E6" s="11">
        <v>0</v>
      </c>
      <c r="F6" s="11">
        <v>0</v>
      </c>
      <c r="G6" s="11">
        <v>0</v>
      </c>
      <c r="H6" s="16">
        <v>12</v>
      </c>
    </row>
    <row r="7" spans="1:8" x14ac:dyDescent="0.25">
      <c r="A7" s="10" t="s">
        <v>3200</v>
      </c>
      <c r="B7" s="11">
        <v>3</v>
      </c>
      <c r="C7" s="11">
        <v>9</v>
      </c>
      <c r="D7" s="11">
        <v>0</v>
      </c>
      <c r="E7" s="11">
        <v>0</v>
      </c>
      <c r="F7" s="11">
        <v>0</v>
      </c>
      <c r="G7" s="11">
        <v>0</v>
      </c>
      <c r="H7" s="16">
        <v>12</v>
      </c>
    </row>
    <row r="8" spans="1:8" x14ac:dyDescent="0.25">
      <c r="A8" s="10" t="s">
        <v>3196</v>
      </c>
      <c r="B8" s="11">
        <v>9</v>
      </c>
      <c r="C8" s="11">
        <v>3</v>
      </c>
      <c r="D8" s="11">
        <v>0</v>
      </c>
      <c r="E8" s="11">
        <v>0</v>
      </c>
      <c r="F8" s="11">
        <v>0</v>
      </c>
      <c r="G8" s="11">
        <v>0</v>
      </c>
      <c r="H8" s="16">
        <v>12</v>
      </c>
    </row>
    <row r="9" spans="1:8" x14ac:dyDescent="0.25">
      <c r="A9" s="10" t="s">
        <v>3199</v>
      </c>
      <c r="B9" s="11">
        <v>3</v>
      </c>
      <c r="C9" s="11">
        <v>5</v>
      </c>
      <c r="D9" s="11">
        <v>0</v>
      </c>
      <c r="E9" s="11">
        <v>0</v>
      </c>
      <c r="F9" s="11">
        <v>0</v>
      </c>
      <c r="G9" s="11">
        <v>0</v>
      </c>
      <c r="H9" s="16">
        <v>8</v>
      </c>
    </row>
    <row r="10" spans="1:8" x14ac:dyDescent="0.25">
      <c r="A10" s="10" t="s">
        <v>3285</v>
      </c>
      <c r="B10" s="11">
        <v>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6">
        <v>7</v>
      </c>
    </row>
    <row r="11" spans="1:8" x14ac:dyDescent="0.25">
      <c r="A11" s="10" t="s">
        <v>3201</v>
      </c>
      <c r="B11" s="11">
        <v>2</v>
      </c>
      <c r="C11" s="11">
        <v>3</v>
      </c>
      <c r="D11" s="11">
        <v>0</v>
      </c>
      <c r="E11" s="11">
        <v>0</v>
      </c>
      <c r="F11" s="11">
        <v>0</v>
      </c>
      <c r="G11" s="11">
        <v>0</v>
      </c>
      <c r="H11" s="16">
        <v>5</v>
      </c>
    </row>
    <row r="12" spans="1:8" x14ac:dyDescent="0.25">
      <c r="A12" s="10" t="s">
        <v>3203</v>
      </c>
      <c r="B12" s="11">
        <v>1</v>
      </c>
      <c r="C12" s="11">
        <v>4</v>
      </c>
      <c r="D12" s="11">
        <v>0</v>
      </c>
      <c r="E12" s="11">
        <v>0</v>
      </c>
      <c r="F12" s="11">
        <v>0</v>
      </c>
      <c r="G12" s="11">
        <v>0</v>
      </c>
      <c r="H12" s="16">
        <v>5</v>
      </c>
    </row>
    <row r="13" spans="1:8" x14ac:dyDescent="0.25">
      <c r="A13" s="10" t="s">
        <v>3198</v>
      </c>
      <c r="B13" s="11">
        <v>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6">
        <v>4</v>
      </c>
    </row>
    <row r="14" spans="1:8" x14ac:dyDescent="0.25">
      <c r="A14" s="10" t="s">
        <v>3369</v>
      </c>
      <c r="B14" s="11">
        <v>0</v>
      </c>
      <c r="C14" s="11">
        <v>2</v>
      </c>
      <c r="D14" s="11">
        <v>0</v>
      </c>
      <c r="E14" s="11">
        <v>0</v>
      </c>
      <c r="F14" s="11">
        <v>0</v>
      </c>
      <c r="G14" s="11">
        <v>0</v>
      </c>
      <c r="H14" s="16">
        <v>2</v>
      </c>
    </row>
    <row r="15" spans="1:8" x14ac:dyDescent="0.25">
      <c r="A15" s="10" t="s">
        <v>3337</v>
      </c>
      <c r="B15" s="11">
        <v>0</v>
      </c>
      <c r="C15" s="11">
        <v>2</v>
      </c>
      <c r="D15" s="11">
        <v>0</v>
      </c>
      <c r="E15" s="11">
        <v>0</v>
      </c>
      <c r="F15" s="11">
        <v>0</v>
      </c>
      <c r="G15" s="11">
        <v>0</v>
      </c>
      <c r="H15" s="16">
        <v>2</v>
      </c>
    </row>
    <row r="16" spans="1:8" x14ac:dyDescent="0.25">
      <c r="A16" s="10" t="s">
        <v>3284</v>
      </c>
      <c r="B16" s="11">
        <v>1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6">
        <v>2</v>
      </c>
    </row>
    <row r="17" spans="1:8" x14ac:dyDescent="0.25">
      <c r="A17" s="10" t="s">
        <v>3202</v>
      </c>
      <c r="B17" s="11">
        <v>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6">
        <v>2</v>
      </c>
    </row>
    <row r="18" spans="1:8" x14ac:dyDescent="0.25">
      <c r="A18" s="10" t="s">
        <v>3370</v>
      </c>
      <c r="B18" s="11">
        <v>0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16">
        <v>1</v>
      </c>
    </row>
    <row r="19" spans="1:8" x14ac:dyDescent="0.25">
      <c r="A19" s="10" t="s">
        <v>3205</v>
      </c>
      <c r="B19" s="11">
        <v>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6">
        <v>1</v>
      </c>
    </row>
    <row r="20" spans="1:8" x14ac:dyDescent="0.25">
      <c r="A20" s="10" t="s">
        <v>3371</v>
      </c>
      <c r="B20" s="11">
        <v>0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6">
        <v>1</v>
      </c>
    </row>
    <row r="21" spans="1:8" x14ac:dyDescent="0.25">
      <c r="A21" s="10" t="s">
        <v>3204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6">
        <v>1</v>
      </c>
    </row>
    <row r="22" spans="1:8" x14ac:dyDescent="0.25">
      <c r="A22" s="10" t="s">
        <v>3329</v>
      </c>
      <c r="B22" s="11">
        <v>0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6">
        <v>1</v>
      </c>
    </row>
    <row r="23" spans="1:8" x14ac:dyDescent="0.25">
      <c r="A23" s="10" t="s">
        <v>3414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6">
        <v>0</v>
      </c>
    </row>
    <row r="24" spans="1:8" x14ac:dyDescent="0.25">
      <c r="A24" s="10" t="s">
        <v>3411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6">
        <v>0</v>
      </c>
    </row>
    <row r="25" spans="1:8" x14ac:dyDescent="0.25">
      <c r="A25" s="10" t="s">
        <v>3406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6">
        <v>0</v>
      </c>
    </row>
    <row r="26" spans="1:8" x14ac:dyDescent="0.25">
      <c r="A26" s="10" t="s">
        <v>3413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6">
        <v>0</v>
      </c>
    </row>
    <row r="27" spans="1:8" x14ac:dyDescent="0.25">
      <c r="A27" s="10" t="s">
        <v>3319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6">
        <v>0</v>
      </c>
    </row>
    <row r="28" spans="1:8" x14ac:dyDescent="0.25">
      <c r="A28" s="10" t="s">
        <v>3336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6">
        <v>0</v>
      </c>
    </row>
    <row r="29" spans="1:8" x14ac:dyDescent="0.25">
      <c r="A29" s="10" t="s">
        <v>3330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6">
        <v>0</v>
      </c>
    </row>
    <row r="30" spans="1:8" x14ac:dyDescent="0.25">
      <c r="A30" s="10" t="s">
        <v>3315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6">
        <v>0</v>
      </c>
    </row>
    <row r="31" spans="1:8" x14ac:dyDescent="0.25">
      <c r="A31" s="10" t="s">
        <v>3409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6">
        <v>0</v>
      </c>
    </row>
    <row r="32" spans="1:8" x14ac:dyDescent="0.25">
      <c r="A32" s="10" t="s">
        <v>3326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6">
        <v>0</v>
      </c>
    </row>
    <row r="33" spans="1:8" x14ac:dyDescent="0.25">
      <c r="A33" s="10" t="s">
        <v>3412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6">
        <v>0</v>
      </c>
    </row>
    <row r="34" spans="1:8" x14ac:dyDescent="0.25">
      <c r="A34" s="10" t="s">
        <v>3332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6">
        <v>0</v>
      </c>
    </row>
    <row r="35" spans="1:8" x14ac:dyDescent="0.25">
      <c r="A35" s="10" t="s">
        <v>3328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6">
        <v>0</v>
      </c>
    </row>
    <row r="36" spans="1:8" x14ac:dyDescent="0.25">
      <c r="A36" s="10" t="s">
        <v>3331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6">
        <v>0</v>
      </c>
    </row>
    <row r="37" spans="1:8" x14ac:dyDescent="0.25">
      <c r="A37" s="10" t="s">
        <v>3327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6">
        <v>0</v>
      </c>
    </row>
    <row r="38" spans="1:8" x14ac:dyDescent="0.25">
      <c r="A38" s="9" t="s">
        <v>27</v>
      </c>
      <c r="B38" s="11"/>
      <c r="C38" s="11"/>
      <c r="D38" s="11"/>
      <c r="E38" s="11"/>
      <c r="F38" s="11"/>
      <c r="G38" s="11"/>
      <c r="H38" s="16"/>
    </row>
    <row r="39" spans="1:8" x14ac:dyDescent="0.25">
      <c r="A39" s="10" t="s">
        <v>3206</v>
      </c>
      <c r="B39" s="11">
        <v>9</v>
      </c>
      <c r="C39" s="11">
        <v>9</v>
      </c>
      <c r="D39" s="11">
        <v>0</v>
      </c>
      <c r="E39" s="11">
        <v>0</v>
      </c>
      <c r="F39" s="11">
        <v>0</v>
      </c>
      <c r="G39" s="11">
        <v>0</v>
      </c>
      <c r="H39" s="16">
        <v>18</v>
      </c>
    </row>
    <row r="40" spans="1:8" x14ac:dyDescent="0.25">
      <c r="A40" s="10" t="s">
        <v>3207</v>
      </c>
      <c r="B40" s="11">
        <v>7</v>
      </c>
      <c r="C40" s="11">
        <v>5</v>
      </c>
      <c r="D40" s="11">
        <v>0</v>
      </c>
      <c r="E40" s="11">
        <v>0</v>
      </c>
      <c r="F40" s="11">
        <v>0</v>
      </c>
      <c r="G40" s="11">
        <v>0</v>
      </c>
      <c r="H40" s="16">
        <v>12</v>
      </c>
    </row>
    <row r="41" spans="1:8" x14ac:dyDescent="0.25">
      <c r="A41" s="10" t="s">
        <v>3215</v>
      </c>
      <c r="B41" s="11">
        <v>1</v>
      </c>
      <c r="C41" s="11">
        <v>7</v>
      </c>
      <c r="D41" s="11">
        <v>0</v>
      </c>
      <c r="E41" s="11">
        <v>0</v>
      </c>
      <c r="F41" s="11">
        <v>0</v>
      </c>
      <c r="G41" s="11">
        <v>0</v>
      </c>
      <c r="H41" s="16">
        <v>8</v>
      </c>
    </row>
    <row r="42" spans="1:8" x14ac:dyDescent="0.25">
      <c r="A42" s="10" t="s">
        <v>3209</v>
      </c>
      <c r="B42" s="11">
        <v>4</v>
      </c>
      <c r="C42" s="11">
        <v>3</v>
      </c>
      <c r="D42" s="11">
        <v>0</v>
      </c>
      <c r="E42" s="11">
        <v>0</v>
      </c>
      <c r="F42" s="11">
        <v>0</v>
      </c>
      <c r="G42" s="11">
        <v>0</v>
      </c>
      <c r="H42" s="16">
        <v>7</v>
      </c>
    </row>
    <row r="43" spans="1:8" x14ac:dyDescent="0.25">
      <c r="A43" s="10" t="s">
        <v>3208</v>
      </c>
      <c r="B43" s="11">
        <v>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6">
        <v>5</v>
      </c>
    </row>
    <row r="44" spans="1:8" x14ac:dyDescent="0.25">
      <c r="A44" s="10" t="s">
        <v>3372</v>
      </c>
      <c r="B44" s="11">
        <v>0</v>
      </c>
      <c r="C44" s="11">
        <v>4</v>
      </c>
      <c r="D44" s="11">
        <v>0</v>
      </c>
      <c r="E44" s="11">
        <v>0</v>
      </c>
      <c r="F44" s="11">
        <v>0</v>
      </c>
      <c r="G44" s="11">
        <v>0</v>
      </c>
      <c r="H44" s="16">
        <v>4</v>
      </c>
    </row>
    <row r="45" spans="1:8" x14ac:dyDescent="0.25">
      <c r="A45" s="10" t="s">
        <v>3211</v>
      </c>
      <c r="B45" s="11">
        <v>3</v>
      </c>
      <c r="C45" s="11">
        <v>1</v>
      </c>
      <c r="D45" s="11">
        <v>0</v>
      </c>
      <c r="E45" s="11">
        <v>0</v>
      </c>
      <c r="F45" s="11">
        <v>0</v>
      </c>
      <c r="G45" s="11">
        <v>0</v>
      </c>
      <c r="H45" s="16">
        <v>4</v>
      </c>
    </row>
    <row r="46" spans="1:8" x14ac:dyDescent="0.25">
      <c r="A46" s="10" t="s">
        <v>3373</v>
      </c>
      <c r="B46" s="11">
        <v>0</v>
      </c>
      <c r="C46" s="11">
        <v>3</v>
      </c>
      <c r="D46" s="11">
        <v>0</v>
      </c>
      <c r="E46" s="11">
        <v>0</v>
      </c>
      <c r="F46" s="11">
        <v>0</v>
      </c>
      <c r="G46" s="11">
        <v>0</v>
      </c>
      <c r="H46" s="16">
        <v>3</v>
      </c>
    </row>
    <row r="47" spans="1:8" x14ac:dyDescent="0.25">
      <c r="A47" s="10" t="s">
        <v>3217</v>
      </c>
      <c r="B47" s="11">
        <v>1</v>
      </c>
      <c r="C47" s="11">
        <v>2</v>
      </c>
      <c r="D47" s="11">
        <v>0</v>
      </c>
      <c r="E47" s="11">
        <v>0</v>
      </c>
      <c r="F47" s="11">
        <v>0</v>
      </c>
      <c r="G47" s="11">
        <v>0</v>
      </c>
      <c r="H47" s="16">
        <v>3</v>
      </c>
    </row>
    <row r="48" spans="1:8" x14ac:dyDescent="0.25">
      <c r="A48" s="10" t="s">
        <v>3210</v>
      </c>
      <c r="B48" s="11">
        <v>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6">
        <v>3</v>
      </c>
    </row>
    <row r="49" spans="1:8" x14ac:dyDescent="0.25">
      <c r="A49" s="10" t="s">
        <v>3216</v>
      </c>
      <c r="B49" s="11">
        <v>1</v>
      </c>
      <c r="C49" s="11">
        <v>2</v>
      </c>
      <c r="D49" s="11">
        <v>0</v>
      </c>
      <c r="E49" s="11">
        <v>0</v>
      </c>
      <c r="F49" s="11">
        <v>0</v>
      </c>
      <c r="G49" s="11">
        <v>0</v>
      </c>
      <c r="H49" s="16">
        <v>3</v>
      </c>
    </row>
    <row r="50" spans="1:8" x14ac:dyDescent="0.25">
      <c r="A50" s="10" t="s">
        <v>3212</v>
      </c>
      <c r="B50" s="11">
        <v>2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6">
        <v>2</v>
      </c>
    </row>
    <row r="51" spans="1:8" x14ac:dyDescent="0.25">
      <c r="A51" s="10" t="s">
        <v>3213</v>
      </c>
      <c r="B51" s="11">
        <v>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6">
        <v>2</v>
      </c>
    </row>
    <row r="52" spans="1:8" x14ac:dyDescent="0.25">
      <c r="A52" s="10" t="s">
        <v>3312</v>
      </c>
      <c r="B52" s="11">
        <v>0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6">
        <v>1</v>
      </c>
    </row>
    <row r="53" spans="1:8" x14ac:dyDescent="0.25">
      <c r="A53" s="10" t="s">
        <v>3311</v>
      </c>
      <c r="B53" s="11">
        <v>0</v>
      </c>
      <c r="C53" s="11">
        <v>1</v>
      </c>
      <c r="D53" s="11">
        <v>0</v>
      </c>
      <c r="E53" s="11">
        <v>0</v>
      </c>
      <c r="F53" s="11">
        <v>0</v>
      </c>
      <c r="G53" s="11">
        <v>0</v>
      </c>
      <c r="H53" s="16">
        <v>1</v>
      </c>
    </row>
    <row r="54" spans="1:8" x14ac:dyDescent="0.25">
      <c r="A54" s="10" t="s">
        <v>3313</v>
      </c>
      <c r="B54" s="11">
        <v>0</v>
      </c>
      <c r="C54" s="11">
        <v>1</v>
      </c>
      <c r="D54" s="11">
        <v>0</v>
      </c>
      <c r="E54" s="11">
        <v>0</v>
      </c>
      <c r="F54" s="11">
        <v>0</v>
      </c>
      <c r="G54" s="11">
        <v>0</v>
      </c>
      <c r="H54" s="16">
        <v>1</v>
      </c>
    </row>
    <row r="55" spans="1:8" x14ac:dyDescent="0.25">
      <c r="A55" s="10" t="s">
        <v>3214</v>
      </c>
      <c r="B55" s="11">
        <v>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6">
        <v>1</v>
      </c>
    </row>
    <row r="56" spans="1:8" x14ac:dyDescent="0.25">
      <c r="A56" s="10" t="s">
        <v>3408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6">
        <v>0</v>
      </c>
    </row>
    <row r="57" spans="1:8" x14ac:dyDescent="0.25">
      <c r="A57" s="10" t="s">
        <v>3318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6">
        <v>0</v>
      </c>
    </row>
    <row r="58" spans="1:8" x14ac:dyDescent="0.25">
      <c r="A58" s="10" t="s">
        <v>3321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6">
        <v>0</v>
      </c>
    </row>
    <row r="59" spans="1:8" x14ac:dyDescent="0.25">
      <c r="A59" s="10" t="s">
        <v>3333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6">
        <v>0</v>
      </c>
    </row>
    <row r="60" spans="1:8" x14ac:dyDescent="0.25">
      <c r="A60" s="10" t="s">
        <v>3405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6">
        <v>0</v>
      </c>
    </row>
    <row r="61" spans="1:8" x14ac:dyDescent="0.25">
      <c r="A61" s="10" t="s">
        <v>3325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6">
        <v>0</v>
      </c>
    </row>
    <row r="62" spans="1:8" x14ac:dyDescent="0.25">
      <c r="A62" s="10" t="s">
        <v>3415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6">
        <v>0</v>
      </c>
    </row>
    <row r="63" spans="1:8" x14ac:dyDescent="0.25">
      <c r="A63" s="10" t="s">
        <v>3320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6">
        <v>0</v>
      </c>
    </row>
    <row r="64" spans="1:8" x14ac:dyDescent="0.25">
      <c r="A64" s="10" t="s">
        <v>3324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6">
        <v>0</v>
      </c>
    </row>
    <row r="65" spans="1:8" x14ac:dyDescent="0.25">
      <c r="A65" s="10" t="s">
        <v>3317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6">
        <v>0</v>
      </c>
    </row>
    <row r="66" spans="1:8" x14ac:dyDescent="0.25">
      <c r="A66" s="10" t="s">
        <v>3404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6">
        <v>0</v>
      </c>
    </row>
    <row r="67" spans="1:8" x14ac:dyDescent="0.25">
      <c r="A67" s="10" t="s">
        <v>3322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6">
        <v>0</v>
      </c>
    </row>
    <row r="68" spans="1:8" x14ac:dyDescent="0.25">
      <c r="A68" s="10" t="s">
        <v>3407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6">
        <v>0</v>
      </c>
    </row>
    <row r="69" spans="1:8" x14ac:dyDescent="0.25">
      <c r="A69" s="10" t="s">
        <v>3316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6">
        <v>0</v>
      </c>
    </row>
    <row r="70" spans="1:8" x14ac:dyDescent="0.25">
      <c r="A70" s="10" t="s">
        <v>3410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6">
        <v>0</v>
      </c>
    </row>
    <row r="71" spans="1:8" x14ac:dyDescent="0.25">
      <c r="A71" s="10" t="s">
        <v>3323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6">
        <v>0</v>
      </c>
    </row>
    <row r="72" spans="1:8" x14ac:dyDescent="0.25">
      <c r="A72" s="10" t="s">
        <v>3417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6">
        <v>0</v>
      </c>
    </row>
    <row r="73" spans="1:8" x14ac:dyDescent="0.25">
      <c r="A73" s="10" t="s">
        <v>3314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6">
        <v>0</v>
      </c>
    </row>
    <row r="74" spans="1:8" x14ac:dyDescent="0.25">
      <c r="A74" s="10" t="s">
        <v>3335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6">
        <v>0</v>
      </c>
    </row>
    <row r="75" spans="1:8" x14ac:dyDescent="0.25">
      <c r="A75" s="9" t="s">
        <v>57</v>
      </c>
      <c r="B75" s="11"/>
      <c r="C75" s="11"/>
      <c r="D75" s="11"/>
      <c r="E75" s="11"/>
      <c r="F75" s="11"/>
      <c r="G75" s="11"/>
      <c r="H75" s="16"/>
    </row>
    <row r="76" spans="1:8" x14ac:dyDescent="0.25">
      <c r="A76" s="10" t="s">
        <v>3220</v>
      </c>
      <c r="B76" s="11">
        <v>3</v>
      </c>
      <c r="C76" s="11">
        <v>9</v>
      </c>
      <c r="D76" s="11">
        <v>0</v>
      </c>
      <c r="E76" s="11">
        <v>0</v>
      </c>
      <c r="F76" s="11">
        <v>0</v>
      </c>
      <c r="G76" s="11">
        <v>0</v>
      </c>
      <c r="H76" s="16">
        <v>12</v>
      </c>
    </row>
    <row r="77" spans="1:8" x14ac:dyDescent="0.25">
      <c r="A77" s="10" t="s">
        <v>3287</v>
      </c>
      <c r="B77" s="11">
        <v>4</v>
      </c>
      <c r="C77" s="11">
        <v>7</v>
      </c>
      <c r="D77" s="11">
        <v>0</v>
      </c>
      <c r="E77" s="11">
        <v>0</v>
      </c>
      <c r="F77" s="11">
        <v>0</v>
      </c>
      <c r="G77" s="11">
        <v>0</v>
      </c>
      <c r="H77" s="16">
        <v>11</v>
      </c>
    </row>
    <row r="78" spans="1:8" x14ac:dyDescent="0.25">
      <c r="A78" s="10" t="s">
        <v>3218</v>
      </c>
      <c r="B78" s="11">
        <v>9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6">
        <v>9</v>
      </c>
    </row>
    <row r="79" spans="1:8" x14ac:dyDescent="0.25">
      <c r="A79" s="10" t="s">
        <v>3221</v>
      </c>
      <c r="B79" s="11">
        <v>2</v>
      </c>
      <c r="C79" s="11">
        <v>5</v>
      </c>
      <c r="D79" s="11">
        <v>0</v>
      </c>
      <c r="E79" s="11">
        <v>0</v>
      </c>
      <c r="F79" s="11">
        <v>0</v>
      </c>
      <c r="G79" s="11">
        <v>0</v>
      </c>
      <c r="H79" s="16">
        <v>7</v>
      </c>
    </row>
    <row r="80" spans="1:8" x14ac:dyDescent="0.25">
      <c r="A80" s="10" t="s">
        <v>3281</v>
      </c>
      <c r="B80" s="11">
        <v>7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6">
        <v>7</v>
      </c>
    </row>
    <row r="81" spans="1:8" x14ac:dyDescent="0.25">
      <c r="A81" s="10" t="s">
        <v>3222</v>
      </c>
      <c r="B81" s="11">
        <v>2</v>
      </c>
      <c r="C81" s="11">
        <v>4</v>
      </c>
      <c r="D81" s="11">
        <v>0</v>
      </c>
      <c r="E81" s="11">
        <v>0</v>
      </c>
      <c r="F81" s="11">
        <v>0</v>
      </c>
      <c r="G81" s="11">
        <v>0</v>
      </c>
      <c r="H81" s="16">
        <v>6</v>
      </c>
    </row>
    <row r="82" spans="1:8" x14ac:dyDescent="0.25">
      <c r="A82" s="10" t="s">
        <v>3219</v>
      </c>
      <c r="B82" s="11">
        <v>5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6">
        <v>5</v>
      </c>
    </row>
    <row r="83" spans="1:8" x14ac:dyDescent="0.25">
      <c r="A83" s="10" t="s">
        <v>3226</v>
      </c>
      <c r="B83" s="11">
        <v>1</v>
      </c>
      <c r="C83" s="11">
        <v>3</v>
      </c>
      <c r="D83" s="11">
        <v>0</v>
      </c>
      <c r="E83" s="11">
        <v>0</v>
      </c>
      <c r="F83" s="11">
        <v>0</v>
      </c>
      <c r="G83" s="11">
        <v>0</v>
      </c>
      <c r="H83" s="16">
        <v>4</v>
      </c>
    </row>
    <row r="84" spans="1:8" x14ac:dyDescent="0.25">
      <c r="A84" s="10" t="s">
        <v>3225</v>
      </c>
      <c r="B84" s="11">
        <v>1</v>
      </c>
      <c r="C84" s="11">
        <v>3</v>
      </c>
      <c r="D84" s="11">
        <v>0</v>
      </c>
      <c r="E84" s="11">
        <v>0</v>
      </c>
      <c r="F84" s="11">
        <v>0</v>
      </c>
      <c r="G84" s="11">
        <v>0</v>
      </c>
      <c r="H84" s="16">
        <v>4</v>
      </c>
    </row>
    <row r="85" spans="1:8" x14ac:dyDescent="0.25">
      <c r="A85" s="10" t="s">
        <v>3286</v>
      </c>
      <c r="B85" s="11">
        <v>3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6">
        <v>3</v>
      </c>
    </row>
    <row r="86" spans="1:8" x14ac:dyDescent="0.25">
      <c r="A86" s="10" t="s">
        <v>3224</v>
      </c>
      <c r="B86" s="11">
        <v>1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6">
        <v>2</v>
      </c>
    </row>
    <row r="87" spans="1:8" x14ac:dyDescent="0.25">
      <c r="A87" s="10" t="s">
        <v>3374</v>
      </c>
      <c r="B87" s="11">
        <v>0</v>
      </c>
      <c r="C87" s="11">
        <v>2</v>
      </c>
      <c r="D87" s="11">
        <v>0</v>
      </c>
      <c r="E87" s="11">
        <v>0</v>
      </c>
      <c r="F87" s="11">
        <v>0</v>
      </c>
      <c r="G87" s="11">
        <v>0</v>
      </c>
      <c r="H87" s="16">
        <v>2</v>
      </c>
    </row>
    <row r="88" spans="1:8" x14ac:dyDescent="0.25">
      <c r="A88" s="10" t="s">
        <v>3345</v>
      </c>
      <c r="B88" s="11">
        <v>0</v>
      </c>
      <c r="C88" s="11">
        <v>2</v>
      </c>
      <c r="D88" s="11">
        <v>0</v>
      </c>
      <c r="E88" s="11">
        <v>0</v>
      </c>
      <c r="F88" s="11">
        <v>0</v>
      </c>
      <c r="G88" s="11">
        <v>0</v>
      </c>
      <c r="H88" s="16">
        <v>2</v>
      </c>
    </row>
    <row r="89" spans="1:8" x14ac:dyDescent="0.25">
      <c r="A89" s="10" t="s">
        <v>3376</v>
      </c>
      <c r="B89" s="11">
        <v>0</v>
      </c>
      <c r="C89" s="11">
        <v>1</v>
      </c>
      <c r="D89" s="11">
        <v>0</v>
      </c>
      <c r="E89" s="11">
        <v>0</v>
      </c>
      <c r="F89" s="11">
        <v>0</v>
      </c>
      <c r="G89" s="11">
        <v>0</v>
      </c>
      <c r="H89" s="16">
        <v>1</v>
      </c>
    </row>
    <row r="90" spans="1:8" x14ac:dyDescent="0.25">
      <c r="A90" s="10" t="s">
        <v>3375</v>
      </c>
      <c r="B90" s="11">
        <v>0</v>
      </c>
      <c r="C90" s="11">
        <v>1</v>
      </c>
      <c r="D90" s="11">
        <v>0</v>
      </c>
      <c r="E90" s="11">
        <v>0</v>
      </c>
      <c r="F90" s="11">
        <v>0</v>
      </c>
      <c r="G90" s="11">
        <v>0</v>
      </c>
      <c r="H90" s="16">
        <v>1</v>
      </c>
    </row>
    <row r="91" spans="1:8" x14ac:dyDescent="0.25">
      <c r="A91" s="10" t="s">
        <v>3223</v>
      </c>
      <c r="B91" s="11">
        <v>1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6">
        <v>1</v>
      </c>
    </row>
    <row r="92" spans="1:8" x14ac:dyDescent="0.25">
      <c r="A92" s="10" t="s">
        <v>3334</v>
      </c>
      <c r="B92" s="11">
        <v>0</v>
      </c>
      <c r="C92" s="11">
        <v>1</v>
      </c>
      <c r="D92" s="11">
        <v>0</v>
      </c>
      <c r="E92" s="11">
        <v>0</v>
      </c>
      <c r="F92" s="11">
        <v>0</v>
      </c>
      <c r="G92" s="11">
        <v>0</v>
      </c>
      <c r="H92" s="16">
        <v>1</v>
      </c>
    </row>
    <row r="93" spans="1:8" x14ac:dyDescent="0.25">
      <c r="A93" s="10" t="s">
        <v>3342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6">
        <v>0</v>
      </c>
    </row>
    <row r="94" spans="1:8" x14ac:dyDescent="0.25">
      <c r="A94" s="10" t="s">
        <v>3353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6">
        <v>0</v>
      </c>
    </row>
    <row r="95" spans="1:8" x14ac:dyDescent="0.25">
      <c r="A95" s="10" t="s">
        <v>3350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6">
        <v>0</v>
      </c>
    </row>
    <row r="96" spans="1:8" x14ac:dyDescent="0.25">
      <c r="A96" s="10" t="s">
        <v>3351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6">
        <v>0</v>
      </c>
    </row>
    <row r="97" spans="1:8" x14ac:dyDescent="0.25">
      <c r="A97" s="10" t="s">
        <v>3343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6">
        <v>0</v>
      </c>
    </row>
    <row r="98" spans="1:8" x14ac:dyDescent="0.25">
      <c r="A98" s="10" t="s">
        <v>3340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6">
        <v>0</v>
      </c>
    </row>
    <row r="99" spans="1:8" x14ac:dyDescent="0.25">
      <c r="A99" s="9" t="s">
        <v>44</v>
      </c>
      <c r="B99" s="11"/>
      <c r="C99" s="11"/>
      <c r="D99" s="11"/>
      <c r="E99" s="11"/>
      <c r="F99" s="11"/>
      <c r="G99" s="11"/>
      <c r="H99" s="16"/>
    </row>
    <row r="100" spans="1:8" x14ac:dyDescent="0.25">
      <c r="A100" s="10" t="s">
        <v>3227</v>
      </c>
      <c r="B100" s="11">
        <v>9</v>
      </c>
      <c r="C100" s="11">
        <v>9</v>
      </c>
      <c r="D100" s="11">
        <v>0</v>
      </c>
      <c r="E100" s="11">
        <v>0</v>
      </c>
      <c r="F100" s="11">
        <v>0</v>
      </c>
      <c r="G100" s="11">
        <v>0</v>
      </c>
      <c r="H100" s="16">
        <v>18</v>
      </c>
    </row>
    <row r="101" spans="1:8" x14ac:dyDescent="0.25">
      <c r="A101" s="10" t="s">
        <v>3228</v>
      </c>
      <c r="B101" s="11">
        <v>7</v>
      </c>
      <c r="C101" s="11">
        <v>4</v>
      </c>
      <c r="D101" s="11">
        <v>0</v>
      </c>
      <c r="E101" s="11">
        <v>0</v>
      </c>
      <c r="F101" s="11">
        <v>0</v>
      </c>
      <c r="G101" s="11">
        <v>0</v>
      </c>
      <c r="H101" s="16">
        <v>11</v>
      </c>
    </row>
    <row r="102" spans="1:8" x14ac:dyDescent="0.25">
      <c r="A102" s="10" t="s">
        <v>3233</v>
      </c>
      <c r="B102" s="11">
        <v>2</v>
      </c>
      <c r="C102" s="11">
        <v>7</v>
      </c>
      <c r="D102" s="11">
        <v>0</v>
      </c>
      <c r="E102" s="11">
        <v>0</v>
      </c>
      <c r="F102" s="11">
        <v>0</v>
      </c>
      <c r="G102" s="11">
        <v>0</v>
      </c>
      <c r="H102" s="16">
        <v>9</v>
      </c>
    </row>
    <row r="103" spans="1:8" x14ac:dyDescent="0.25">
      <c r="A103" s="10" t="s">
        <v>3230</v>
      </c>
      <c r="B103" s="11">
        <v>4</v>
      </c>
      <c r="C103" s="11">
        <v>5</v>
      </c>
      <c r="D103" s="11">
        <v>0</v>
      </c>
      <c r="E103" s="11">
        <v>0</v>
      </c>
      <c r="F103" s="11">
        <v>0</v>
      </c>
      <c r="G103" s="11">
        <v>0</v>
      </c>
      <c r="H103" s="16">
        <v>9</v>
      </c>
    </row>
    <row r="104" spans="1:8" x14ac:dyDescent="0.25">
      <c r="A104" s="10" t="s">
        <v>3234</v>
      </c>
      <c r="B104" s="11">
        <v>2</v>
      </c>
      <c r="C104" s="11">
        <v>3</v>
      </c>
      <c r="D104" s="11">
        <v>0</v>
      </c>
      <c r="E104" s="11">
        <v>0</v>
      </c>
      <c r="F104" s="11">
        <v>0</v>
      </c>
      <c r="G104" s="11">
        <v>0</v>
      </c>
      <c r="H104" s="16">
        <v>5</v>
      </c>
    </row>
    <row r="105" spans="1:8" x14ac:dyDescent="0.25">
      <c r="A105" s="10" t="s">
        <v>3229</v>
      </c>
      <c r="B105" s="11">
        <v>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6">
        <v>5</v>
      </c>
    </row>
    <row r="106" spans="1:8" x14ac:dyDescent="0.25">
      <c r="A106" s="10" t="s">
        <v>3235</v>
      </c>
      <c r="B106" s="11">
        <v>1</v>
      </c>
      <c r="C106" s="11">
        <v>3</v>
      </c>
      <c r="D106" s="11">
        <v>0</v>
      </c>
      <c r="E106" s="11">
        <v>0</v>
      </c>
      <c r="F106" s="11">
        <v>0</v>
      </c>
      <c r="G106" s="11">
        <v>0</v>
      </c>
      <c r="H106" s="16">
        <v>4</v>
      </c>
    </row>
    <row r="107" spans="1:8" x14ac:dyDescent="0.25">
      <c r="A107" s="10" t="s">
        <v>3237</v>
      </c>
      <c r="B107" s="11">
        <v>1</v>
      </c>
      <c r="C107" s="11">
        <v>2</v>
      </c>
      <c r="D107" s="11">
        <v>0</v>
      </c>
      <c r="E107" s="11">
        <v>0</v>
      </c>
      <c r="F107" s="11">
        <v>0</v>
      </c>
      <c r="G107" s="11">
        <v>0</v>
      </c>
      <c r="H107" s="16">
        <v>3</v>
      </c>
    </row>
    <row r="108" spans="1:8" x14ac:dyDescent="0.25">
      <c r="A108" s="10" t="s">
        <v>3231</v>
      </c>
      <c r="B108" s="11">
        <v>3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6">
        <v>3</v>
      </c>
    </row>
    <row r="109" spans="1:8" x14ac:dyDescent="0.25">
      <c r="A109" s="10" t="s">
        <v>3232</v>
      </c>
      <c r="B109" s="11">
        <v>3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6">
        <v>3</v>
      </c>
    </row>
    <row r="110" spans="1:8" x14ac:dyDescent="0.25">
      <c r="A110" s="10" t="s">
        <v>3346</v>
      </c>
      <c r="B110" s="11">
        <v>0</v>
      </c>
      <c r="C110" s="11">
        <v>2</v>
      </c>
      <c r="D110" s="11">
        <v>0</v>
      </c>
      <c r="E110" s="11">
        <v>0</v>
      </c>
      <c r="F110" s="11">
        <v>0</v>
      </c>
      <c r="G110" s="11">
        <v>0</v>
      </c>
      <c r="H110" s="16">
        <v>2</v>
      </c>
    </row>
    <row r="111" spans="1:8" x14ac:dyDescent="0.25">
      <c r="A111" s="10" t="s">
        <v>3344</v>
      </c>
      <c r="B111" s="11">
        <v>0</v>
      </c>
      <c r="C111" s="11">
        <v>1</v>
      </c>
      <c r="D111" s="11">
        <v>0</v>
      </c>
      <c r="E111" s="11">
        <v>0</v>
      </c>
      <c r="F111" s="11">
        <v>0</v>
      </c>
      <c r="G111" s="11">
        <v>0</v>
      </c>
      <c r="H111" s="16">
        <v>1</v>
      </c>
    </row>
    <row r="112" spans="1:8" x14ac:dyDescent="0.25">
      <c r="A112" s="10" t="s">
        <v>3236</v>
      </c>
      <c r="B112" s="11">
        <v>1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6">
        <v>1</v>
      </c>
    </row>
    <row r="113" spans="1:8" x14ac:dyDescent="0.25">
      <c r="A113" s="10" t="s">
        <v>3352</v>
      </c>
      <c r="B113" s="11">
        <v>0</v>
      </c>
      <c r="C113" s="11">
        <v>1</v>
      </c>
      <c r="D113" s="11">
        <v>0</v>
      </c>
      <c r="E113" s="11">
        <v>0</v>
      </c>
      <c r="F113" s="11">
        <v>0</v>
      </c>
      <c r="G113" s="11">
        <v>0</v>
      </c>
      <c r="H113" s="16">
        <v>1</v>
      </c>
    </row>
    <row r="114" spans="1:8" x14ac:dyDescent="0.25">
      <c r="A114" s="10" t="s">
        <v>3377</v>
      </c>
      <c r="B114" s="11">
        <v>0</v>
      </c>
      <c r="C114" s="11">
        <v>1</v>
      </c>
      <c r="D114" s="11">
        <v>0</v>
      </c>
      <c r="E114" s="11">
        <v>0</v>
      </c>
      <c r="F114" s="11">
        <v>0</v>
      </c>
      <c r="G114" s="11">
        <v>0</v>
      </c>
      <c r="H114" s="16">
        <v>1</v>
      </c>
    </row>
    <row r="115" spans="1:8" x14ac:dyDescent="0.25">
      <c r="A115" s="10" t="s">
        <v>3378</v>
      </c>
      <c r="B115" s="11">
        <v>0</v>
      </c>
      <c r="C115" s="11">
        <v>1</v>
      </c>
      <c r="D115" s="11">
        <v>0</v>
      </c>
      <c r="E115" s="11">
        <v>0</v>
      </c>
      <c r="F115" s="11">
        <v>0</v>
      </c>
      <c r="G115" s="11">
        <v>0</v>
      </c>
      <c r="H115" s="16">
        <v>1</v>
      </c>
    </row>
    <row r="116" spans="1:8" x14ac:dyDescent="0.25">
      <c r="A116" s="10" t="s">
        <v>3347</v>
      </c>
      <c r="B116" s="11">
        <v>0</v>
      </c>
      <c r="C116" s="11">
        <v>1</v>
      </c>
      <c r="D116" s="11">
        <v>0</v>
      </c>
      <c r="E116" s="11">
        <v>0</v>
      </c>
      <c r="F116" s="11">
        <v>0</v>
      </c>
      <c r="G116" s="11">
        <v>0</v>
      </c>
      <c r="H116" s="16">
        <v>1</v>
      </c>
    </row>
    <row r="117" spans="1:8" x14ac:dyDescent="0.25">
      <c r="A117" s="10" t="s">
        <v>3238</v>
      </c>
      <c r="B117" s="11">
        <v>1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6">
        <v>1</v>
      </c>
    </row>
    <row r="118" spans="1:8" x14ac:dyDescent="0.25">
      <c r="A118" s="10" t="s">
        <v>3338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6">
        <v>0</v>
      </c>
    </row>
    <row r="119" spans="1:8" x14ac:dyDescent="0.25">
      <c r="A119" s="10" t="s">
        <v>3349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6">
        <v>0</v>
      </c>
    </row>
    <row r="120" spans="1:8" x14ac:dyDescent="0.25">
      <c r="A120" s="10" t="s">
        <v>3339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6">
        <v>0</v>
      </c>
    </row>
    <row r="121" spans="1:8" x14ac:dyDescent="0.25">
      <c r="A121" s="10" t="s">
        <v>3348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6">
        <v>0</v>
      </c>
    </row>
    <row r="122" spans="1:8" x14ac:dyDescent="0.25">
      <c r="A122" s="10" t="s">
        <v>3341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6">
        <v>0</v>
      </c>
    </row>
    <row r="123" spans="1:8" x14ac:dyDescent="0.25">
      <c r="A123" s="8" t="s">
        <v>25</v>
      </c>
      <c r="B123" s="11"/>
      <c r="C123" s="11"/>
      <c r="D123" s="11"/>
      <c r="E123" s="11"/>
      <c r="F123" s="11"/>
      <c r="G123" s="11"/>
      <c r="H123" s="16"/>
    </row>
    <row r="124" spans="1:8" x14ac:dyDescent="0.25">
      <c r="A124" s="9" t="s">
        <v>14</v>
      </c>
      <c r="B124" s="11"/>
      <c r="C124" s="11"/>
      <c r="D124" s="11"/>
      <c r="E124" s="11"/>
      <c r="F124" s="11"/>
      <c r="G124" s="11"/>
      <c r="H124" s="16"/>
    </row>
    <row r="125" spans="1:8" x14ac:dyDescent="0.25">
      <c r="A125" s="10" t="s">
        <v>3241</v>
      </c>
      <c r="B125" s="11">
        <v>5</v>
      </c>
      <c r="C125" s="11">
        <v>9</v>
      </c>
      <c r="D125" s="11">
        <v>0</v>
      </c>
      <c r="E125" s="11">
        <v>0</v>
      </c>
      <c r="F125" s="11">
        <v>0</v>
      </c>
      <c r="G125" s="11">
        <v>0</v>
      </c>
      <c r="H125" s="16">
        <v>14</v>
      </c>
    </row>
    <row r="126" spans="1:8" x14ac:dyDescent="0.25">
      <c r="A126" s="10" t="s">
        <v>3240</v>
      </c>
      <c r="B126" s="11">
        <v>7</v>
      </c>
      <c r="C126" s="11">
        <v>7</v>
      </c>
      <c r="D126" s="11">
        <v>0</v>
      </c>
      <c r="E126" s="11">
        <v>0</v>
      </c>
      <c r="F126" s="11">
        <v>0</v>
      </c>
      <c r="G126" s="11">
        <v>0</v>
      </c>
      <c r="H126" s="16">
        <v>14</v>
      </c>
    </row>
    <row r="127" spans="1:8" x14ac:dyDescent="0.25">
      <c r="A127" s="10" t="s">
        <v>3239</v>
      </c>
      <c r="B127" s="11">
        <v>9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6">
        <v>9</v>
      </c>
    </row>
    <row r="128" spans="1:8" x14ac:dyDescent="0.25">
      <c r="A128" s="10" t="s">
        <v>3418</v>
      </c>
      <c r="B128" s="11">
        <v>3</v>
      </c>
      <c r="C128" s="11">
        <v>5</v>
      </c>
      <c r="D128" s="11">
        <v>0</v>
      </c>
      <c r="E128" s="11">
        <v>0</v>
      </c>
      <c r="F128" s="11">
        <v>0</v>
      </c>
      <c r="G128" s="11">
        <v>0</v>
      </c>
      <c r="H128" s="16">
        <v>8</v>
      </c>
    </row>
    <row r="129" spans="1:8" x14ac:dyDescent="0.25">
      <c r="A129" s="10" t="s">
        <v>3243</v>
      </c>
      <c r="B129" s="11">
        <v>3</v>
      </c>
      <c r="C129" s="11">
        <v>4</v>
      </c>
      <c r="D129" s="11">
        <v>0</v>
      </c>
      <c r="E129" s="11">
        <v>0</v>
      </c>
      <c r="F129" s="11">
        <v>0</v>
      </c>
      <c r="G129" s="11">
        <v>0</v>
      </c>
      <c r="H129" s="16">
        <v>7</v>
      </c>
    </row>
    <row r="130" spans="1:8" x14ac:dyDescent="0.25">
      <c r="A130" s="10" t="s">
        <v>3282</v>
      </c>
      <c r="B130" s="11">
        <v>2</v>
      </c>
      <c r="C130" s="11">
        <v>3</v>
      </c>
      <c r="D130" s="11">
        <v>0</v>
      </c>
      <c r="E130" s="11">
        <v>0</v>
      </c>
      <c r="F130" s="11">
        <v>0</v>
      </c>
      <c r="G130" s="11">
        <v>0</v>
      </c>
      <c r="H130" s="16">
        <v>5</v>
      </c>
    </row>
    <row r="131" spans="1:8" x14ac:dyDescent="0.25">
      <c r="A131" s="10" t="s">
        <v>3242</v>
      </c>
      <c r="B131" s="11">
        <v>4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6">
        <v>4</v>
      </c>
    </row>
    <row r="132" spans="1:8" x14ac:dyDescent="0.25">
      <c r="A132" s="10" t="s">
        <v>3245</v>
      </c>
      <c r="B132" s="11">
        <v>1</v>
      </c>
      <c r="C132" s="11">
        <v>2</v>
      </c>
      <c r="D132" s="11">
        <v>0</v>
      </c>
      <c r="E132" s="11">
        <v>0</v>
      </c>
      <c r="F132" s="11">
        <v>0</v>
      </c>
      <c r="G132" s="11">
        <v>0</v>
      </c>
      <c r="H132" s="16">
        <v>3</v>
      </c>
    </row>
    <row r="133" spans="1:8" x14ac:dyDescent="0.25">
      <c r="A133" s="10" t="s">
        <v>3379</v>
      </c>
      <c r="B133" s="11">
        <v>0</v>
      </c>
      <c r="C133" s="11">
        <v>3</v>
      </c>
      <c r="D133" s="11">
        <v>0</v>
      </c>
      <c r="E133" s="11">
        <v>0</v>
      </c>
      <c r="F133" s="11">
        <v>0</v>
      </c>
      <c r="G133" s="11">
        <v>0</v>
      </c>
      <c r="H133" s="16">
        <v>3</v>
      </c>
    </row>
    <row r="134" spans="1:8" x14ac:dyDescent="0.25">
      <c r="A134" s="10" t="s">
        <v>3380</v>
      </c>
      <c r="B134" s="11">
        <v>0</v>
      </c>
      <c r="C134" s="11">
        <v>2</v>
      </c>
      <c r="D134" s="11">
        <v>0</v>
      </c>
      <c r="E134" s="11">
        <v>0</v>
      </c>
      <c r="F134" s="11">
        <v>0</v>
      </c>
      <c r="G134" s="11">
        <v>0</v>
      </c>
      <c r="H134" s="16">
        <v>2</v>
      </c>
    </row>
    <row r="135" spans="1:8" x14ac:dyDescent="0.25">
      <c r="A135" s="10" t="s">
        <v>3244</v>
      </c>
      <c r="B135" s="11">
        <v>2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6">
        <v>2</v>
      </c>
    </row>
    <row r="136" spans="1:8" x14ac:dyDescent="0.25">
      <c r="A136" s="10" t="s">
        <v>3383</v>
      </c>
      <c r="B136" s="11">
        <v>0</v>
      </c>
      <c r="C136" s="11">
        <v>1</v>
      </c>
      <c r="D136" s="11">
        <v>0</v>
      </c>
      <c r="E136" s="11">
        <v>0</v>
      </c>
      <c r="F136" s="11">
        <v>0</v>
      </c>
      <c r="G136" s="11">
        <v>0</v>
      </c>
      <c r="H136" s="16">
        <v>1</v>
      </c>
    </row>
    <row r="137" spans="1:8" x14ac:dyDescent="0.25">
      <c r="A137" s="10" t="s">
        <v>3381</v>
      </c>
      <c r="B137" s="11">
        <v>0</v>
      </c>
      <c r="C137" s="11">
        <v>1</v>
      </c>
      <c r="D137" s="11">
        <v>0</v>
      </c>
      <c r="E137" s="11">
        <v>0</v>
      </c>
      <c r="F137" s="11">
        <v>0</v>
      </c>
      <c r="G137" s="11">
        <v>0</v>
      </c>
      <c r="H137" s="16">
        <v>1</v>
      </c>
    </row>
    <row r="138" spans="1:8" x14ac:dyDescent="0.25">
      <c r="A138" s="10" t="s">
        <v>3382</v>
      </c>
      <c r="B138" s="11">
        <v>0</v>
      </c>
      <c r="C138" s="11">
        <v>1</v>
      </c>
      <c r="D138" s="11">
        <v>0</v>
      </c>
      <c r="E138" s="11">
        <v>0</v>
      </c>
      <c r="F138" s="11">
        <v>0</v>
      </c>
      <c r="G138" s="11">
        <v>0</v>
      </c>
      <c r="H138" s="16">
        <v>1</v>
      </c>
    </row>
    <row r="139" spans="1:8" x14ac:dyDescent="0.25">
      <c r="A139" s="10" t="s">
        <v>3246</v>
      </c>
      <c r="B139" s="11">
        <v>1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6">
        <v>1</v>
      </c>
    </row>
    <row r="140" spans="1:8" x14ac:dyDescent="0.25">
      <c r="A140" s="10" t="s">
        <v>3388</v>
      </c>
      <c r="B140" s="11">
        <v>0</v>
      </c>
      <c r="C140" s="11">
        <v>1</v>
      </c>
      <c r="D140" s="11">
        <v>0</v>
      </c>
      <c r="E140" s="11">
        <v>0</v>
      </c>
      <c r="F140" s="11">
        <v>0</v>
      </c>
      <c r="G140" s="11">
        <v>0</v>
      </c>
      <c r="H140" s="16">
        <v>1</v>
      </c>
    </row>
    <row r="141" spans="1:8" x14ac:dyDescent="0.25">
      <c r="A141" s="10" t="s">
        <v>3247</v>
      </c>
      <c r="B141" s="11">
        <v>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6">
        <v>1</v>
      </c>
    </row>
    <row r="142" spans="1:8" x14ac:dyDescent="0.25">
      <c r="A142" s="10" t="s">
        <v>3248</v>
      </c>
      <c r="B142" s="11">
        <v>1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6">
        <v>1</v>
      </c>
    </row>
    <row r="143" spans="1:8" x14ac:dyDescent="0.25">
      <c r="A143" s="9" t="s">
        <v>27</v>
      </c>
      <c r="B143" s="11"/>
      <c r="C143" s="11"/>
      <c r="D143" s="11"/>
      <c r="E143" s="11"/>
      <c r="F143" s="11"/>
      <c r="G143" s="11"/>
      <c r="H143" s="16"/>
    </row>
    <row r="144" spans="1:8" x14ac:dyDescent="0.25">
      <c r="A144" s="10" t="s">
        <v>3250</v>
      </c>
      <c r="B144" s="11">
        <v>7</v>
      </c>
      <c r="C144" s="11">
        <v>9</v>
      </c>
      <c r="D144" s="11">
        <v>0</v>
      </c>
      <c r="E144" s="11">
        <v>0</v>
      </c>
      <c r="F144" s="11">
        <v>0</v>
      </c>
      <c r="G144" s="11">
        <v>0</v>
      </c>
      <c r="H144" s="16">
        <v>16</v>
      </c>
    </row>
    <row r="145" spans="1:8" x14ac:dyDescent="0.25">
      <c r="A145" s="10" t="s">
        <v>3309</v>
      </c>
      <c r="B145" s="11">
        <v>5</v>
      </c>
      <c r="C145" s="11">
        <v>7</v>
      </c>
      <c r="D145" s="11">
        <v>0</v>
      </c>
      <c r="E145" s="11">
        <v>0</v>
      </c>
      <c r="F145" s="11">
        <v>0</v>
      </c>
      <c r="G145" s="11">
        <v>0</v>
      </c>
      <c r="H145" s="16">
        <v>12</v>
      </c>
    </row>
    <row r="146" spans="1:8" x14ac:dyDescent="0.25">
      <c r="A146" s="10" t="s">
        <v>3249</v>
      </c>
      <c r="B146" s="11">
        <v>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6">
        <v>9</v>
      </c>
    </row>
    <row r="147" spans="1:8" x14ac:dyDescent="0.25">
      <c r="A147" s="10" t="s">
        <v>3252</v>
      </c>
      <c r="B147" s="11">
        <v>3</v>
      </c>
      <c r="C147" s="11">
        <v>5</v>
      </c>
      <c r="D147" s="11">
        <v>0</v>
      </c>
      <c r="E147" s="11">
        <v>0</v>
      </c>
      <c r="F147" s="11">
        <v>0</v>
      </c>
      <c r="G147" s="11">
        <v>0</v>
      </c>
      <c r="H147" s="16">
        <v>8</v>
      </c>
    </row>
    <row r="148" spans="1:8" x14ac:dyDescent="0.25">
      <c r="A148" s="10" t="s">
        <v>3256</v>
      </c>
      <c r="B148" s="11">
        <v>1</v>
      </c>
      <c r="C148" s="11">
        <v>4</v>
      </c>
      <c r="D148" s="11">
        <v>0</v>
      </c>
      <c r="E148" s="11">
        <v>0</v>
      </c>
      <c r="F148" s="11">
        <v>0</v>
      </c>
      <c r="G148" s="11">
        <v>0</v>
      </c>
      <c r="H148" s="16">
        <v>5</v>
      </c>
    </row>
    <row r="149" spans="1:8" x14ac:dyDescent="0.25">
      <c r="A149" s="10" t="s">
        <v>3251</v>
      </c>
      <c r="B149" s="11">
        <v>4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6">
        <v>4</v>
      </c>
    </row>
    <row r="150" spans="1:8" x14ac:dyDescent="0.25">
      <c r="A150" s="10" t="s">
        <v>3389</v>
      </c>
      <c r="B150" s="11">
        <v>0</v>
      </c>
      <c r="C150" s="11">
        <v>3</v>
      </c>
      <c r="D150" s="11">
        <v>0</v>
      </c>
      <c r="E150" s="11">
        <v>0</v>
      </c>
      <c r="F150" s="11">
        <v>0</v>
      </c>
      <c r="G150" s="11">
        <v>0</v>
      </c>
      <c r="H150" s="16">
        <v>3</v>
      </c>
    </row>
    <row r="151" spans="1:8" x14ac:dyDescent="0.25">
      <c r="A151" s="10" t="s">
        <v>3253</v>
      </c>
      <c r="B151" s="11">
        <v>3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6">
        <v>3</v>
      </c>
    </row>
    <row r="152" spans="1:8" x14ac:dyDescent="0.25">
      <c r="A152" s="10" t="s">
        <v>3255</v>
      </c>
      <c r="B152" s="11">
        <v>2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6">
        <v>2</v>
      </c>
    </row>
    <row r="153" spans="1:8" x14ac:dyDescent="0.25">
      <c r="A153" s="10" t="s">
        <v>3254</v>
      </c>
      <c r="B153" s="11">
        <v>2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6">
        <v>2</v>
      </c>
    </row>
    <row r="154" spans="1:8" x14ac:dyDescent="0.25">
      <c r="A154" s="10" t="s">
        <v>3257</v>
      </c>
      <c r="B154" s="11">
        <v>1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6">
        <v>1</v>
      </c>
    </row>
    <row r="155" spans="1:8" x14ac:dyDescent="0.25">
      <c r="A155" s="10" t="s">
        <v>3288</v>
      </c>
      <c r="B155" s="11">
        <v>1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6">
        <v>1</v>
      </c>
    </row>
    <row r="156" spans="1:8" x14ac:dyDescent="0.25">
      <c r="A156" s="10" t="s">
        <v>3258</v>
      </c>
      <c r="B156" s="11">
        <v>1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6">
        <v>1</v>
      </c>
    </row>
    <row r="157" spans="1:8" x14ac:dyDescent="0.25">
      <c r="A157" s="9" t="s">
        <v>57</v>
      </c>
      <c r="B157" s="11"/>
      <c r="C157" s="11"/>
      <c r="D157" s="11"/>
      <c r="E157" s="11"/>
      <c r="F157" s="11"/>
      <c r="G157" s="11"/>
      <c r="H157" s="16"/>
    </row>
    <row r="158" spans="1:8" x14ac:dyDescent="0.25">
      <c r="A158" s="10" t="s">
        <v>3261</v>
      </c>
      <c r="B158" s="11">
        <v>5</v>
      </c>
      <c r="C158" s="11">
        <v>9</v>
      </c>
      <c r="D158" s="11">
        <v>0</v>
      </c>
      <c r="E158" s="11">
        <v>0</v>
      </c>
      <c r="F158" s="11">
        <v>0</v>
      </c>
      <c r="G158" s="11">
        <v>0</v>
      </c>
      <c r="H158" s="16">
        <v>14</v>
      </c>
    </row>
    <row r="159" spans="1:8" x14ac:dyDescent="0.25">
      <c r="A159" s="10" t="s">
        <v>3260</v>
      </c>
      <c r="B159" s="11">
        <v>7</v>
      </c>
      <c r="C159" s="11">
        <v>4</v>
      </c>
      <c r="D159" s="11">
        <v>0</v>
      </c>
      <c r="E159" s="11">
        <v>0</v>
      </c>
      <c r="F159" s="11">
        <v>0</v>
      </c>
      <c r="G159" s="11">
        <v>0</v>
      </c>
      <c r="H159" s="16">
        <v>11</v>
      </c>
    </row>
    <row r="160" spans="1:8" x14ac:dyDescent="0.25">
      <c r="A160" s="10" t="s">
        <v>3262</v>
      </c>
      <c r="B160" s="11">
        <v>4</v>
      </c>
      <c r="C160" s="11">
        <v>7</v>
      </c>
      <c r="D160" s="11">
        <v>0</v>
      </c>
      <c r="E160" s="11">
        <v>0</v>
      </c>
      <c r="F160" s="11">
        <v>0</v>
      </c>
      <c r="G160" s="11">
        <v>0</v>
      </c>
      <c r="H160" s="16">
        <v>11</v>
      </c>
    </row>
    <row r="161" spans="1:8" x14ac:dyDescent="0.25">
      <c r="A161" s="10" t="s">
        <v>3259</v>
      </c>
      <c r="B161" s="11">
        <v>9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6">
        <v>9</v>
      </c>
    </row>
    <row r="162" spans="1:8" x14ac:dyDescent="0.25">
      <c r="A162" s="10" t="s">
        <v>3263</v>
      </c>
      <c r="B162" s="11">
        <v>3</v>
      </c>
      <c r="C162" s="11">
        <v>5</v>
      </c>
      <c r="D162" s="11">
        <v>0</v>
      </c>
      <c r="E162" s="11">
        <v>0</v>
      </c>
      <c r="F162" s="11">
        <v>0</v>
      </c>
      <c r="G162" s="11">
        <v>0</v>
      </c>
      <c r="H162" s="16">
        <v>8</v>
      </c>
    </row>
    <row r="163" spans="1:8" x14ac:dyDescent="0.25">
      <c r="A163" s="10" t="s">
        <v>3265</v>
      </c>
      <c r="B163" s="11">
        <v>2</v>
      </c>
      <c r="C163" s="11">
        <v>3</v>
      </c>
      <c r="D163" s="11">
        <v>0</v>
      </c>
      <c r="E163" s="11">
        <v>0</v>
      </c>
      <c r="F163" s="11">
        <v>0</v>
      </c>
      <c r="G163" s="11">
        <v>0</v>
      </c>
      <c r="H163" s="16">
        <v>5</v>
      </c>
    </row>
    <row r="164" spans="1:8" x14ac:dyDescent="0.25">
      <c r="A164" s="10" t="s">
        <v>3280</v>
      </c>
      <c r="B164" s="11">
        <v>3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6">
        <v>3</v>
      </c>
    </row>
    <row r="165" spans="1:8" x14ac:dyDescent="0.25">
      <c r="A165" s="10" t="s">
        <v>3264</v>
      </c>
      <c r="B165" s="11">
        <v>2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6">
        <v>2</v>
      </c>
    </row>
    <row r="166" spans="1:8" x14ac:dyDescent="0.25">
      <c r="A166" s="10" t="s">
        <v>3268</v>
      </c>
      <c r="B166" s="11">
        <v>1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6">
        <v>1</v>
      </c>
    </row>
    <row r="167" spans="1:8" x14ac:dyDescent="0.25">
      <c r="A167" s="10" t="s">
        <v>3269</v>
      </c>
      <c r="B167" s="11">
        <v>1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6">
        <v>1</v>
      </c>
    </row>
    <row r="168" spans="1:8" x14ac:dyDescent="0.25">
      <c r="A168" s="10" t="s">
        <v>3267</v>
      </c>
      <c r="B168" s="11">
        <v>1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6">
        <v>1</v>
      </c>
    </row>
    <row r="169" spans="1:8" x14ac:dyDescent="0.25">
      <c r="A169" s="10" t="s">
        <v>3266</v>
      </c>
      <c r="B169" s="11">
        <v>1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6">
        <v>1</v>
      </c>
    </row>
    <row r="170" spans="1:8" x14ac:dyDescent="0.25">
      <c r="A170" s="10" t="s">
        <v>3310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6">
        <v>0</v>
      </c>
    </row>
    <row r="171" spans="1:8" x14ac:dyDescent="0.25">
      <c r="A171" s="9" t="s">
        <v>44</v>
      </c>
      <c r="B171" s="11"/>
      <c r="C171" s="11"/>
      <c r="D171" s="11"/>
      <c r="E171" s="11"/>
      <c r="F171" s="11"/>
      <c r="G171" s="11"/>
      <c r="H171" s="16"/>
    </row>
    <row r="172" spans="1:8" x14ac:dyDescent="0.25">
      <c r="A172" s="10" t="s">
        <v>3270</v>
      </c>
      <c r="B172" s="11">
        <v>9</v>
      </c>
      <c r="C172" s="11">
        <v>9</v>
      </c>
      <c r="D172" s="11">
        <v>0</v>
      </c>
      <c r="E172" s="11">
        <v>0</v>
      </c>
      <c r="F172" s="11">
        <v>0</v>
      </c>
      <c r="G172" s="11">
        <v>0</v>
      </c>
      <c r="H172" s="16">
        <v>18</v>
      </c>
    </row>
    <row r="173" spans="1:8" x14ac:dyDescent="0.25">
      <c r="A173" s="10" t="s">
        <v>3271</v>
      </c>
      <c r="B173" s="11">
        <v>7</v>
      </c>
      <c r="C173" s="11">
        <v>7</v>
      </c>
      <c r="D173" s="11">
        <v>0</v>
      </c>
      <c r="E173" s="11">
        <v>0</v>
      </c>
      <c r="F173" s="11">
        <v>0</v>
      </c>
      <c r="G173" s="11">
        <v>0</v>
      </c>
      <c r="H173" s="16">
        <v>14</v>
      </c>
    </row>
    <row r="174" spans="1:8" x14ac:dyDescent="0.25">
      <c r="A174" s="10" t="s">
        <v>3272</v>
      </c>
      <c r="B174" s="11">
        <v>5</v>
      </c>
      <c r="C174" s="11">
        <v>5</v>
      </c>
      <c r="D174" s="11">
        <v>0</v>
      </c>
      <c r="E174" s="11">
        <v>0</v>
      </c>
      <c r="F174" s="11">
        <v>0</v>
      </c>
      <c r="G174" s="11">
        <v>0</v>
      </c>
      <c r="H174" s="16">
        <v>10</v>
      </c>
    </row>
    <row r="175" spans="1:8" x14ac:dyDescent="0.25">
      <c r="A175" s="10" t="s">
        <v>3273</v>
      </c>
      <c r="B175" s="11">
        <v>3</v>
      </c>
      <c r="C175" s="11">
        <v>4</v>
      </c>
      <c r="D175" s="11">
        <v>0</v>
      </c>
      <c r="E175" s="11">
        <v>0</v>
      </c>
      <c r="F175" s="11">
        <v>0</v>
      </c>
      <c r="G175" s="11">
        <v>0</v>
      </c>
      <c r="H175" s="16">
        <v>7</v>
      </c>
    </row>
    <row r="176" spans="1:8" x14ac:dyDescent="0.25">
      <c r="A176" s="10" t="s">
        <v>3274</v>
      </c>
      <c r="B176" s="11">
        <v>3</v>
      </c>
      <c r="C176" s="11">
        <v>3</v>
      </c>
      <c r="D176" s="11">
        <v>0</v>
      </c>
      <c r="E176" s="11">
        <v>0</v>
      </c>
      <c r="F176" s="11">
        <v>0</v>
      </c>
      <c r="G176" s="11">
        <v>0</v>
      </c>
      <c r="H176" s="16">
        <v>6</v>
      </c>
    </row>
    <row r="177" spans="1:8" x14ac:dyDescent="0.25">
      <c r="A177" s="10" t="s">
        <v>3289</v>
      </c>
      <c r="B177" s="11">
        <v>4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6">
        <v>4</v>
      </c>
    </row>
    <row r="178" spans="1:8" x14ac:dyDescent="0.25">
      <c r="A178" s="10" t="s">
        <v>3390</v>
      </c>
      <c r="B178" s="11">
        <v>0</v>
      </c>
      <c r="C178" s="11">
        <v>3</v>
      </c>
      <c r="D178" s="11">
        <v>0</v>
      </c>
      <c r="E178" s="11">
        <v>0</v>
      </c>
      <c r="F178" s="11">
        <v>0</v>
      </c>
      <c r="G178" s="11">
        <v>0</v>
      </c>
      <c r="H178" s="16">
        <v>3</v>
      </c>
    </row>
    <row r="179" spans="1:8" x14ac:dyDescent="0.25">
      <c r="A179" s="10" t="s">
        <v>3279</v>
      </c>
      <c r="B179" s="11">
        <v>1</v>
      </c>
      <c r="C179" s="11">
        <v>2</v>
      </c>
      <c r="D179" s="11">
        <v>0</v>
      </c>
      <c r="E179" s="11">
        <v>0</v>
      </c>
      <c r="F179" s="11">
        <v>0</v>
      </c>
      <c r="G179" s="11">
        <v>0</v>
      </c>
      <c r="H179" s="16">
        <v>3</v>
      </c>
    </row>
    <row r="180" spans="1:8" x14ac:dyDescent="0.25">
      <c r="A180" s="10" t="s">
        <v>3276</v>
      </c>
      <c r="B180" s="11">
        <v>2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6">
        <v>2</v>
      </c>
    </row>
    <row r="181" spans="1:8" x14ac:dyDescent="0.25">
      <c r="A181" s="10" t="s">
        <v>3275</v>
      </c>
      <c r="B181" s="11">
        <v>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6">
        <v>2</v>
      </c>
    </row>
    <row r="182" spans="1:8" x14ac:dyDescent="0.25">
      <c r="A182" s="10" t="s">
        <v>3278</v>
      </c>
      <c r="B182" s="11">
        <v>1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6">
        <v>1</v>
      </c>
    </row>
    <row r="183" spans="1:8" x14ac:dyDescent="0.25">
      <c r="A183" s="10" t="s">
        <v>3277</v>
      </c>
      <c r="B183" s="11">
        <v>1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6">
        <v>1</v>
      </c>
    </row>
    <row r="184" spans="1:8" x14ac:dyDescent="0.25">
      <c r="A184" s="8" t="s">
        <v>3294</v>
      </c>
      <c r="B184" s="11">
        <v>311</v>
      </c>
      <c r="C184" s="11">
        <v>285</v>
      </c>
      <c r="D184" s="11">
        <v>0</v>
      </c>
      <c r="E184" s="11">
        <v>0</v>
      </c>
      <c r="F184" s="11">
        <v>0</v>
      </c>
      <c r="G184" s="11">
        <v>0</v>
      </c>
      <c r="H184" s="16">
        <v>596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184"/>
  <sheetViews>
    <sheetView workbookViewId="0">
      <pane ySplit="14" topLeftCell="A72" activePane="bottomLeft" state="frozen"/>
      <selection activeCell="B1" sqref="B1"/>
      <selection pane="bottomLeft" activeCell="F27" sqref="F27"/>
    </sheetView>
  </sheetViews>
  <sheetFormatPr defaultRowHeight="15" x14ac:dyDescent="0.25"/>
  <cols>
    <col min="1" max="1" width="9.140625" style="4"/>
    <col min="2" max="2" width="25.5703125" customWidth="1"/>
    <col min="3" max="3" width="6.85546875" customWidth="1"/>
    <col min="4" max="4" width="11.5703125" customWidth="1"/>
    <col min="5" max="5" width="48.140625" customWidth="1"/>
    <col min="6" max="6" width="33.85546875" customWidth="1"/>
    <col min="7" max="7" width="9.7109375" customWidth="1"/>
    <col min="9" max="14" width="11.28515625" customWidth="1"/>
    <col min="19" max="20" width="11.28515625" customWidth="1"/>
    <col min="21" max="21" width="9.85546875" bestFit="1" customWidth="1"/>
    <col min="28" max="28" width="13.5703125" customWidth="1"/>
  </cols>
  <sheetData>
    <row r="1" spans="1:20" x14ac:dyDescent="0.25">
      <c r="B1" s="13" t="s">
        <v>3296</v>
      </c>
      <c r="C1" s="2" t="s">
        <v>3291</v>
      </c>
      <c r="D1" s="2" t="s">
        <v>3292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B2" s="13" t="s">
        <v>3297</v>
      </c>
      <c r="C2" s="2">
        <v>9</v>
      </c>
      <c r="D2" s="2">
        <f>C2/4</f>
        <v>2.25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B3" s="13" t="s">
        <v>3298</v>
      </c>
      <c r="C3" s="12">
        <v>7</v>
      </c>
      <c r="D3" s="12">
        <f t="shared" ref="D3:D13" si="0">C3/4</f>
        <v>1.75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B4" s="13" t="s">
        <v>3299</v>
      </c>
      <c r="C4" s="2">
        <v>5</v>
      </c>
      <c r="D4" s="2">
        <f t="shared" si="0"/>
        <v>1.25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B5" s="13" t="s">
        <v>3300</v>
      </c>
      <c r="C5" s="12">
        <v>4</v>
      </c>
      <c r="D5" s="12">
        <f t="shared" si="0"/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B6" s="13" t="s">
        <v>3301</v>
      </c>
      <c r="C6" s="2">
        <v>3</v>
      </c>
      <c r="D6" s="2">
        <f t="shared" si="0"/>
        <v>0.75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B7" s="13" t="s">
        <v>3302</v>
      </c>
      <c r="C7" s="2">
        <v>3</v>
      </c>
      <c r="D7" s="2">
        <f t="shared" si="0"/>
        <v>0.75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B8" s="13" t="s">
        <v>3303</v>
      </c>
      <c r="C8" s="12">
        <v>2</v>
      </c>
      <c r="D8" s="12">
        <f t="shared" si="0"/>
        <v>0.5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B9" s="13" t="s">
        <v>3304</v>
      </c>
      <c r="C9" s="12">
        <v>2</v>
      </c>
      <c r="D9" s="12">
        <f t="shared" si="0"/>
        <v>0.5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B10" s="13" t="s">
        <v>3305</v>
      </c>
      <c r="C10" s="2">
        <v>1</v>
      </c>
      <c r="D10" s="2">
        <f t="shared" si="0"/>
        <v>0.25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B11" s="13" t="s">
        <v>3306</v>
      </c>
      <c r="C11" s="2">
        <v>1</v>
      </c>
      <c r="D11" s="2">
        <f t="shared" si="0"/>
        <v>0.25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3"/>
      <c r="B12" s="13" t="s">
        <v>3307</v>
      </c>
      <c r="C12" s="2">
        <v>1</v>
      </c>
      <c r="D12" s="2">
        <f t="shared" si="0"/>
        <v>0.25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3"/>
      <c r="B13" s="13" t="s">
        <v>3308</v>
      </c>
      <c r="C13" s="2">
        <v>1</v>
      </c>
      <c r="D13" s="2">
        <f t="shared" si="0"/>
        <v>0.25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3" t="s">
        <v>3195</v>
      </c>
      <c r="B14" s="6" t="s">
        <v>3191</v>
      </c>
      <c r="C14" s="6" t="s">
        <v>1</v>
      </c>
      <c r="D14" s="6" t="s">
        <v>3192</v>
      </c>
      <c r="E14" s="6" t="s">
        <v>8</v>
      </c>
      <c r="F14" s="6" t="s">
        <v>9</v>
      </c>
      <c r="G14" s="6" t="s">
        <v>3193</v>
      </c>
      <c r="H14" s="6" t="s">
        <v>3354</v>
      </c>
      <c r="I14" s="6" t="s">
        <v>3355</v>
      </c>
      <c r="J14" s="6" t="s">
        <v>3391</v>
      </c>
      <c r="K14" s="6" t="s">
        <v>3392</v>
      </c>
      <c r="L14" s="6" t="s">
        <v>3395</v>
      </c>
      <c r="M14" s="6" t="s">
        <v>3194</v>
      </c>
      <c r="N14" s="6" t="s">
        <v>3361</v>
      </c>
      <c r="O14" s="6" t="s">
        <v>3356</v>
      </c>
      <c r="P14" s="6" t="s">
        <v>3393</v>
      </c>
      <c r="Q14" s="6" t="s">
        <v>3394</v>
      </c>
      <c r="R14" s="6" t="s">
        <v>3396</v>
      </c>
      <c r="S14" s="6" t="s">
        <v>3295</v>
      </c>
      <c r="T14" s="6" t="s">
        <v>3290</v>
      </c>
    </row>
    <row r="15" spans="1:20" x14ac:dyDescent="0.25">
      <c r="A15" s="4">
        <v>1</v>
      </c>
      <c r="B15" s="5" t="s">
        <v>3263</v>
      </c>
      <c r="C15" t="str">
        <f>VLOOKUP($B15,Licencje!$A$1:$L$936,2,FALSE)</f>
        <v>M</v>
      </c>
      <c r="D15" t="str">
        <f>VLOOKUP($B15,Licencje!$A$1:$L$936,5,FALSE)</f>
        <v>D-1</v>
      </c>
      <c r="E15" t="str">
        <f>VLOOKUP($B15,Licencje!$A$1:$L$936,10,FALSE)</f>
        <v>KS Pilica Tomaszów Mazowiecki</v>
      </c>
      <c r="F15" t="str">
        <f>VLOOKUP($B15,Licencje!$A$1:$L$936,11,FALSE)</f>
        <v>SP 13 Tomaszów Mazowiecki</v>
      </c>
      <c r="G15">
        <v>3</v>
      </c>
      <c r="H15">
        <v>5</v>
      </c>
      <c r="I15">
        <v>0</v>
      </c>
      <c r="J15">
        <v>0</v>
      </c>
      <c r="K15">
        <v>0</v>
      </c>
      <c r="L15">
        <v>0</v>
      </c>
      <c r="M15">
        <v>1.75</v>
      </c>
      <c r="N15">
        <v>1.25</v>
      </c>
      <c r="O15">
        <v>0</v>
      </c>
      <c r="P15">
        <v>0</v>
      </c>
      <c r="Q15">
        <v>0</v>
      </c>
      <c r="R15">
        <v>0</v>
      </c>
      <c r="S15">
        <f>SUM(LARGE(Matka[[#This Row],[Edycja I]:[Edycja VI]],1),LARGE(Matka[[#This Row],[Edycja I]:[Edycja VI]],2),LARGE(Matka[[#This Row],[Edycja I]:[Edycja VI]],3),LARGE(Matka[[#This Row],[Edycja I]:[Edycja VI]],4))</f>
        <v>8</v>
      </c>
      <c r="T15">
        <f>SUM(Matka[[#This Row],[Edycja I]:[Sztafety VI]])</f>
        <v>11</v>
      </c>
    </row>
    <row r="16" spans="1:20" x14ac:dyDescent="0.25">
      <c r="A16" s="4">
        <v>2</v>
      </c>
      <c r="B16" s="5" t="s">
        <v>3346</v>
      </c>
      <c r="C16" t="str">
        <f>VLOOKUP($B16,Licencje!$A$1:$L$936,2,FALSE)</f>
        <v>K</v>
      </c>
      <c r="D16" t="str">
        <f>VLOOKUP($B16,Licencje!$A$1:$L$936,5,FALSE)</f>
        <v>D-2</v>
      </c>
      <c r="E16" t="str">
        <f>VLOOKUP($B16,Licencje!$A$1:$L$936,10,FALSE)</f>
        <v>KS Pilica Tomaszów Mazowiecki</v>
      </c>
      <c r="F16" t="str">
        <f>VLOOKUP($B16,Licencje!$A$1:$L$936,11,FALSE)</f>
        <v>SP 1 Tomaszów Mazowiecki</v>
      </c>
      <c r="G16">
        <v>0</v>
      </c>
      <c r="H16">
        <v>2</v>
      </c>
      <c r="I16">
        <v>0</v>
      </c>
      <c r="J16">
        <v>0</v>
      </c>
      <c r="K16">
        <v>0</v>
      </c>
      <c r="L16">
        <v>0</v>
      </c>
      <c r="M16">
        <v>0.5</v>
      </c>
      <c r="N16">
        <v>1</v>
      </c>
      <c r="O16">
        <v>0</v>
      </c>
      <c r="P16">
        <v>0</v>
      </c>
      <c r="Q16">
        <v>0</v>
      </c>
      <c r="R16">
        <v>0</v>
      </c>
      <c r="S16" s="11">
        <f>SUM(LARGE(Matka[[#This Row],[Edycja I]:[Edycja VI]],1),LARGE(Matka[[#This Row],[Edycja I]:[Edycja VI]],2),LARGE(Matka[[#This Row],[Edycja I]:[Edycja VI]],3),LARGE(Matka[[#This Row],[Edycja I]:[Edycja VI]],4))</f>
        <v>2</v>
      </c>
      <c r="T16" s="11">
        <f>SUM(Matka[[#This Row],[Edycja I]:[Sztafety VI]])</f>
        <v>3.5</v>
      </c>
    </row>
    <row r="17" spans="1:20" x14ac:dyDescent="0.25">
      <c r="A17" s="4">
        <v>3</v>
      </c>
      <c r="B17" s="5" t="s">
        <v>3223</v>
      </c>
      <c r="C17" t="str">
        <f>VLOOKUP($B17,Licencje!$A$1:$L$936,2,FALSE)</f>
        <v>K</v>
      </c>
      <c r="D17" t="str">
        <f>VLOOKUP($B17,Licencje!$A$1:$L$936,5,FALSE)</f>
        <v>D-1</v>
      </c>
      <c r="E17" t="str">
        <f>VLOOKUP($B17,Licencje!$A$1:$L$936,10,FALSE)</f>
        <v>WTŁ Stegny Warszawa</v>
      </c>
      <c r="F17" t="str">
        <f>VLOOKUP($B17,Licencje!$A$1:$L$936,11,FALSE)</f>
        <v>SP 364 Warszawa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f>SUM(LARGE(Matka[[#This Row],[Edycja I]:[Edycja VI]],1),LARGE(Matka[[#This Row],[Edycja I]:[Edycja VI]],2),LARGE(Matka[[#This Row],[Edycja I]:[Edycja VI]],3),LARGE(Matka[[#This Row],[Edycja I]:[Edycja VI]],4))</f>
        <v>1</v>
      </c>
      <c r="T17">
        <f>SUM(Matka[[#This Row],[Edycja I]:[Sztafety VI]])</f>
        <v>2</v>
      </c>
    </row>
    <row r="18" spans="1:20" x14ac:dyDescent="0.25">
      <c r="A18" s="4">
        <v>4</v>
      </c>
      <c r="B18" s="5" t="s">
        <v>3252</v>
      </c>
      <c r="C18" t="str">
        <f>VLOOKUP($B18,Licencje!$A$1:$L$936,2,FALSE)</f>
        <v>M</v>
      </c>
      <c r="D18" t="str">
        <f>VLOOKUP($B18,Licencje!$A$1:$L$936,5,FALSE)</f>
        <v>E-2</v>
      </c>
      <c r="E18" t="str">
        <f>VLOOKUP($B18,Licencje!$A$1:$L$936,10,FALSE)</f>
        <v>IUKS Dziewiątka Tomaszów Mazowiecki</v>
      </c>
      <c r="F18" t="str">
        <f>VLOOKUP($B18,Licencje!$A$1:$L$936,11,FALSE)</f>
        <v>SP 8 Tomaszów Mazowiecki</v>
      </c>
      <c r="G18">
        <v>3</v>
      </c>
      <c r="H18">
        <v>5</v>
      </c>
      <c r="I18">
        <v>0</v>
      </c>
      <c r="J18">
        <v>0</v>
      </c>
      <c r="K18">
        <v>0</v>
      </c>
      <c r="L18">
        <v>0</v>
      </c>
      <c r="M18">
        <v>2.25</v>
      </c>
      <c r="N18">
        <v>2.25</v>
      </c>
      <c r="O18">
        <v>0</v>
      </c>
      <c r="P18">
        <v>0</v>
      </c>
      <c r="Q18">
        <v>0</v>
      </c>
      <c r="R18">
        <v>0</v>
      </c>
      <c r="S18">
        <f>SUM(LARGE(Matka[[#This Row],[Edycja I]:[Edycja VI]],1),LARGE(Matka[[#This Row],[Edycja I]:[Edycja VI]],2),LARGE(Matka[[#This Row],[Edycja I]:[Edycja VI]],3),LARGE(Matka[[#This Row],[Edycja I]:[Edycja VI]],4))</f>
        <v>8</v>
      </c>
      <c r="T18">
        <f>SUM(Matka[[#This Row],[Edycja I]:[Sztafety VI]])</f>
        <v>12.5</v>
      </c>
    </row>
    <row r="19" spans="1:20" x14ac:dyDescent="0.25">
      <c r="A19" s="4">
        <v>5</v>
      </c>
      <c r="B19" s="5" t="s">
        <v>3317</v>
      </c>
      <c r="C19" t="str">
        <f>VLOOKUP($B19,Licencje!$A$1:$L$936,2,FALSE)</f>
        <v>K</v>
      </c>
      <c r="D19" t="str">
        <f>VLOOKUP($B19,Licencje!$A$1:$L$936,5,FALSE)</f>
        <v>E-2</v>
      </c>
      <c r="E19" t="str">
        <f>VLOOKUP($B19,Licencje!$A$1:$L$936,10,FALSE)</f>
        <v>UKS Sparta Grodzisk Mazowiecki</v>
      </c>
      <c r="F19" t="str">
        <f>VLOOKUP($B19,Licencje!$A$1:$L$936,11,FALSE)</f>
        <v>SP 2 Grodzisk Mazowiecki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 s="11">
        <f>SUM(LARGE(Matka[[#This Row],[Edycja I]:[Edycja VI]],1),LARGE(Matka[[#This Row],[Edycja I]:[Edycja VI]],2),LARGE(Matka[[#This Row],[Edycja I]:[Edycja VI]],3),LARGE(Matka[[#This Row],[Edycja I]:[Edycja VI]],4))</f>
        <v>0</v>
      </c>
      <c r="T19" s="11">
        <f>SUM(Matka[[#This Row],[Edycja I]:[Sztafety VI]])</f>
        <v>1</v>
      </c>
    </row>
    <row r="20" spans="1:20" x14ac:dyDescent="0.25">
      <c r="A20" s="4">
        <v>6</v>
      </c>
      <c r="B20" s="5" t="s">
        <v>3235</v>
      </c>
      <c r="C20" t="str">
        <f>VLOOKUP($B20,Licencje!$A$1:$L$936,2,FALSE)</f>
        <v>K</v>
      </c>
      <c r="D20" t="str">
        <f>VLOOKUP($B20,Licencje!$A$1:$L$936,5,FALSE)</f>
        <v>D-2</v>
      </c>
      <c r="E20" t="str">
        <f>VLOOKUP($B20,Licencje!$A$1:$L$936,10,FALSE)</f>
        <v>KS Pilica Tomaszów Mazowiecki</v>
      </c>
      <c r="F20" t="str">
        <f>VLOOKUP($B20,Licencje!$A$1:$L$936,11,FALSE)</f>
        <v>SP 1 Tomaszów Mazowiecki</v>
      </c>
      <c r="G20">
        <v>1</v>
      </c>
      <c r="H20">
        <v>3</v>
      </c>
      <c r="I20">
        <v>0</v>
      </c>
      <c r="J20">
        <v>0</v>
      </c>
      <c r="K20">
        <v>0</v>
      </c>
      <c r="L20">
        <v>0</v>
      </c>
      <c r="M20">
        <v>0.5</v>
      </c>
      <c r="N20">
        <v>1</v>
      </c>
      <c r="O20">
        <v>0</v>
      </c>
      <c r="P20">
        <v>0</v>
      </c>
      <c r="Q20">
        <v>0</v>
      </c>
      <c r="R20">
        <v>0</v>
      </c>
      <c r="S20">
        <f>SUM(LARGE(Matka[[#This Row],[Edycja I]:[Edycja VI]],1),LARGE(Matka[[#This Row],[Edycja I]:[Edycja VI]],2),LARGE(Matka[[#This Row],[Edycja I]:[Edycja VI]],3),LARGE(Matka[[#This Row],[Edycja I]:[Edycja VI]],4))</f>
        <v>4</v>
      </c>
      <c r="T20">
        <f>SUM(Matka[[#This Row],[Edycja I]:[Sztafety VI]])</f>
        <v>5.5</v>
      </c>
    </row>
    <row r="21" spans="1:20" x14ac:dyDescent="0.25">
      <c r="A21" s="4">
        <v>7</v>
      </c>
      <c r="B21" s="5" t="s">
        <v>3219</v>
      </c>
      <c r="C21" t="str">
        <f>VLOOKUP($B21,Licencje!$A$1:$L$936,2,FALSE)</f>
        <v>K</v>
      </c>
      <c r="D21" t="str">
        <f>VLOOKUP($B21,Licencje!$A$1:$L$936,5,FALSE)</f>
        <v>D-1</v>
      </c>
      <c r="E21" t="str">
        <f>VLOOKUP($B21,Licencje!$A$1:$L$936,10,FALSE)</f>
        <v>UKS Orlica Duszniki Zdrój</v>
      </c>
      <c r="F21" t="str">
        <f>VLOOKUP($B21,Licencje!$A$1:$L$936,11,FALSE)</f>
        <v>SP 2 Polanica-Zdrój</v>
      </c>
      <c r="G21">
        <v>5</v>
      </c>
      <c r="H21">
        <v>0</v>
      </c>
      <c r="I21">
        <v>0</v>
      </c>
      <c r="J21">
        <v>0</v>
      </c>
      <c r="K21">
        <v>0</v>
      </c>
      <c r="L21">
        <v>0</v>
      </c>
      <c r="M21">
        <v>2.25</v>
      </c>
      <c r="N21">
        <v>0</v>
      </c>
      <c r="O21">
        <v>0</v>
      </c>
      <c r="P21">
        <v>0</v>
      </c>
      <c r="Q21">
        <v>0</v>
      </c>
      <c r="R21">
        <v>0</v>
      </c>
      <c r="S21">
        <f>SUM(LARGE(Matka[[#This Row],[Edycja I]:[Edycja VI]],1),LARGE(Matka[[#This Row],[Edycja I]:[Edycja VI]],2),LARGE(Matka[[#This Row],[Edycja I]:[Edycja VI]],3),LARGE(Matka[[#This Row],[Edycja I]:[Edycja VI]],4))</f>
        <v>5</v>
      </c>
      <c r="T21">
        <f>SUM(Matka[[#This Row],[Edycja I]:[Sztafety VI]])</f>
        <v>7.25</v>
      </c>
    </row>
    <row r="22" spans="1:20" x14ac:dyDescent="0.25">
      <c r="A22" s="4">
        <v>8</v>
      </c>
      <c r="B22" s="5" t="s">
        <v>3203</v>
      </c>
      <c r="C22" t="str">
        <f>VLOOKUP($B22,Licencje!$A$1:$L$936,2,FALSE)</f>
        <v>K</v>
      </c>
      <c r="D22" t="str">
        <f>VLOOKUP($B22,Licencje!$A$1:$L$936,5,FALSE)</f>
        <v>E-1</v>
      </c>
      <c r="E22" t="str">
        <f>VLOOKUP($B22,Licencje!$A$1:$L$936,10,FALSE)</f>
        <v>IUKS Dziewiątka Tomaszów Mazowiecki</v>
      </c>
      <c r="F22" t="str">
        <f>VLOOKUP($B22,Licencje!$A$1:$L$936,11,FALSE)</f>
        <v>SP 8 Tomaszów Mazowiecki</v>
      </c>
      <c r="G22">
        <v>1</v>
      </c>
      <c r="H22">
        <v>4</v>
      </c>
      <c r="I22">
        <v>0</v>
      </c>
      <c r="J22">
        <v>0</v>
      </c>
      <c r="K22">
        <v>0</v>
      </c>
      <c r="L22">
        <v>0</v>
      </c>
      <c r="M22">
        <v>0.5</v>
      </c>
      <c r="N22">
        <v>2.25</v>
      </c>
      <c r="O22">
        <v>0</v>
      </c>
      <c r="P22">
        <v>0</v>
      </c>
      <c r="Q22">
        <v>0</v>
      </c>
      <c r="R22">
        <v>0</v>
      </c>
      <c r="S22">
        <f>SUM(LARGE(Matka[[#This Row],[Edycja I]:[Edycja VI]],1),LARGE(Matka[[#This Row],[Edycja I]:[Edycja VI]],2),LARGE(Matka[[#This Row],[Edycja I]:[Edycja VI]],3),LARGE(Matka[[#This Row],[Edycja I]:[Edycja VI]],4))</f>
        <v>5</v>
      </c>
      <c r="T22">
        <f>SUM(Matka[[#This Row],[Edycja I]:[Sztafety VI]])</f>
        <v>7.75</v>
      </c>
    </row>
    <row r="23" spans="1:20" x14ac:dyDescent="0.25">
      <c r="A23" s="4">
        <v>9</v>
      </c>
      <c r="B23" s="5" t="s">
        <v>3377</v>
      </c>
      <c r="C23" t="str">
        <f>VLOOKUP($B23,Licencje!$A$1:$L$936,2,FALSE)</f>
        <v>K</v>
      </c>
      <c r="D23" t="str">
        <f>VLOOKUP($B23,Licencje!$A$1:$L$936,5,FALSE)</f>
        <v>D-2</v>
      </c>
      <c r="E23" t="str">
        <f>VLOOKUP($B23,Licencje!$A$1:$L$936,10,FALSE)</f>
        <v>IUKS Dziewiątka Tomaszów Mazowiecki</v>
      </c>
      <c r="F23" t="str">
        <f>VLOOKUP($B23,Licencje!$A$1:$L$936,11,FALSE)</f>
        <v>SP 6 Tomaszów Mazowiecki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1.75</v>
      </c>
      <c r="O23">
        <v>0</v>
      </c>
      <c r="P23">
        <v>0</v>
      </c>
      <c r="Q23">
        <v>0</v>
      </c>
      <c r="R23">
        <v>0</v>
      </c>
      <c r="S23" s="11">
        <f>SUM(LARGE(Matka[[#This Row],[Edycja I]:[Edycja VI]],1),LARGE(Matka[[#This Row],[Edycja I]:[Edycja VI]],2),LARGE(Matka[[#This Row],[Edycja I]:[Edycja VI]],3),LARGE(Matka[[#This Row],[Edycja I]:[Edycja VI]],4))</f>
        <v>1</v>
      </c>
      <c r="T23" s="11">
        <f>SUM(Matka[[#This Row],[Edycja I]:[Sztafety VI]])</f>
        <v>2.75</v>
      </c>
    </row>
    <row r="24" spans="1:20" x14ac:dyDescent="0.25">
      <c r="A24" s="4">
        <v>10</v>
      </c>
      <c r="B24" s="5" t="s">
        <v>3214</v>
      </c>
      <c r="C24" t="str">
        <f>VLOOKUP($B24,Licencje!$A$1:$L$936,2,FALSE)</f>
        <v>K</v>
      </c>
      <c r="D24" t="str">
        <f>VLOOKUP($B24,Licencje!$A$1:$L$936,5,FALSE)</f>
        <v>E-2</v>
      </c>
      <c r="E24" t="str">
        <f>VLOOKUP($B24,Licencje!$A$1:$L$936,10,FALSE)</f>
        <v>WTŁ Stegny Warszawa</v>
      </c>
      <c r="F24" t="str">
        <f>VLOOKUP($B24,Licencje!$A$1:$L$936,11,FALSE)</f>
        <v>SP 340 Warszawa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0.75</v>
      </c>
      <c r="N24">
        <v>0</v>
      </c>
      <c r="O24">
        <v>0</v>
      </c>
      <c r="P24">
        <v>0</v>
      </c>
      <c r="Q24">
        <v>0</v>
      </c>
      <c r="R24">
        <v>0</v>
      </c>
      <c r="S24">
        <f>SUM(LARGE(Matka[[#This Row],[Edycja I]:[Edycja VI]],1),LARGE(Matka[[#This Row],[Edycja I]:[Edycja VI]],2),LARGE(Matka[[#This Row],[Edycja I]:[Edycja VI]],3),LARGE(Matka[[#This Row],[Edycja I]:[Edycja VI]],4))</f>
        <v>1</v>
      </c>
      <c r="T24">
        <f>SUM(Matka[[#This Row],[Edycja I]:[Sztafety VI]])</f>
        <v>1.75</v>
      </c>
    </row>
    <row r="25" spans="1:20" x14ac:dyDescent="0.25">
      <c r="A25" s="4">
        <v>11</v>
      </c>
      <c r="B25" s="5" t="s">
        <v>3229</v>
      </c>
      <c r="C25" t="str">
        <f>VLOOKUP($B25,Licencje!$A$1:$L$936,2,FALSE)</f>
        <v>K</v>
      </c>
      <c r="D25" t="str">
        <f>VLOOKUP($B25,Licencje!$A$1:$L$936,5,FALSE)</f>
        <v>D-2</v>
      </c>
      <c r="E25" t="str">
        <f>VLOOKUP($B25,Licencje!$A$1:$L$936,10,FALSE)</f>
        <v>WTŁ Stegny Warszawa</v>
      </c>
      <c r="F25" t="str">
        <f>VLOOKUP($B25,Licencje!$A$1:$L$936,11,FALSE)</f>
        <v>SP 340 Warszawa</v>
      </c>
      <c r="G25">
        <v>5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f>SUM(LARGE(Matka[[#This Row],[Edycja I]:[Edycja VI]],1),LARGE(Matka[[#This Row],[Edycja I]:[Edycja VI]],2),LARGE(Matka[[#This Row],[Edycja I]:[Edycja VI]],3),LARGE(Matka[[#This Row],[Edycja I]:[Edycja VI]],4))</f>
        <v>5</v>
      </c>
      <c r="T25">
        <f>SUM(Matka[[#This Row],[Edycja I]:[Sztafety VI]])</f>
        <v>6</v>
      </c>
    </row>
    <row r="26" spans="1:20" x14ac:dyDescent="0.25">
      <c r="A26" s="4">
        <v>12</v>
      </c>
      <c r="B26" s="5" t="s">
        <v>3209</v>
      </c>
      <c r="C26" t="str">
        <f>VLOOKUP($B26,Licencje!$A$1:$L$936,2,FALSE)</f>
        <v>K</v>
      </c>
      <c r="D26" t="str">
        <f>VLOOKUP($B26,Licencje!$A$1:$L$936,5,FALSE)</f>
        <v>E-2</v>
      </c>
      <c r="E26" t="str">
        <f>VLOOKUP($B26,Licencje!$A$1:$L$936,10,FALSE)</f>
        <v>MKS Cuprum Lubin</v>
      </c>
      <c r="F26" t="str">
        <f>VLOOKUP($B26,Licencje!$A$1:$L$936,11,FALSE)</f>
        <v>SP 12 Lubin</v>
      </c>
      <c r="G26">
        <v>4</v>
      </c>
      <c r="H26">
        <v>3</v>
      </c>
      <c r="I26">
        <v>0</v>
      </c>
      <c r="J26">
        <v>0</v>
      </c>
      <c r="K26">
        <v>0</v>
      </c>
      <c r="L26">
        <v>0</v>
      </c>
      <c r="M26">
        <v>0.25</v>
      </c>
      <c r="N26">
        <v>1</v>
      </c>
      <c r="O26">
        <v>0</v>
      </c>
      <c r="P26">
        <v>0</v>
      </c>
      <c r="Q26">
        <v>0</v>
      </c>
      <c r="R26">
        <v>0</v>
      </c>
      <c r="S26">
        <f>SUM(LARGE(Matka[[#This Row],[Edycja I]:[Edycja VI]],1),LARGE(Matka[[#This Row],[Edycja I]:[Edycja VI]],2),LARGE(Matka[[#This Row],[Edycja I]:[Edycja VI]],3),LARGE(Matka[[#This Row],[Edycja I]:[Edycja VI]],4))</f>
        <v>7</v>
      </c>
      <c r="T26">
        <f>SUM(Matka[[#This Row],[Edycja I]:[Sztafety VI]])</f>
        <v>8.25</v>
      </c>
    </row>
    <row r="27" spans="1:20" x14ac:dyDescent="0.25">
      <c r="A27" s="4">
        <v>13</v>
      </c>
      <c r="B27" s="5" t="s">
        <v>3418</v>
      </c>
      <c r="C27" t="str">
        <f>VLOOKUP($B27,Licencje!$A$1:$L$936,2,FALSE)</f>
        <v>M</v>
      </c>
      <c r="D27" t="str">
        <f>VLOOKUP($B27,Licencje!$A$1:$L$936,5,FALSE)</f>
        <v>E-1</v>
      </c>
      <c r="E27" t="str">
        <f>VLOOKUP($B27,Licencje!$A$1:$L$936,10,FALSE)</f>
        <v>MKS Cuprum Lubin</v>
      </c>
      <c r="F27" t="str">
        <f>VLOOKUP($B27,Licencje!$A$1:$L$936,11,FALSE)</f>
        <v>SP 7 Lubin</v>
      </c>
      <c r="G27">
        <v>3</v>
      </c>
      <c r="H27">
        <v>5</v>
      </c>
      <c r="I27">
        <v>0</v>
      </c>
      <c r="J27">
        <v>0</v>
      </c>
      <c r="K27">
        <v>0</v>
      </c>
      <c r="L27">
        <v>0</v>
      </c>
      <c r="M27">
        <v>0</v>
      </c>
      <c r="N27">
        <v>1.75</v>
      </c>
      <c r="O27">
        <v>0</v>
      </c>
      <c r="P27">
        <v>0</v>
      </c>
      <c r="Q27">
        <v>0</v>
      </c>
      <c r="R27">
        <v>0</v>
      </c>
      <c r="S27">
        <f>SUM(LARGE(Matka[[#This Row],[Edycja I]:[Edycja VI]],1),LARGE(Matka[[#This Row],[Edycja I]:[Edycja VI]],2),LARGE(Matka[[#This Row],[Edycja I]:[Edycja VI]],3),LARGE(Matka[[#This Row],[Edycja I]:[Edycja VI]],4))</f>
        <v>8</v>
      </c>
      <c r="T27">
        <f>SUM(Matka[[#This Row],[Edycja I]:[Sztafety VI]])</f>
        <v>9.75</v>
      </c>
    </row>
    <row r="28" spans="1:20" x14ac:dyDescent="0.25">
      <c r="A28" s="4">
        <v>14</v>
      </c>
      <c r="B28" s="5" t="s">
        <v>3382</v>
      </c>
      <c r="C28" t="str">
        <f>VLOOKUP($B28,Licencje!$A$1:$L$936,2,FALSE)</f>
        <v>M</v>
      </c>
      <c r="D28" t="str">
        <f>VLOOKUP($B28,Licencje!$A$1:$L$936,5,FALSE)</f>
        <v>E-1</v>
      </c>
      <c r="E28" t="str">
        <f>VLOOKUP($B28,Licencje!$A$1:$L$936,10,FALSE)</f>
        <v>MKS Cuprum Lubin</v>
      </c>
      <c r="F28" t="str">
        <f>VLOOKUP($B28,Licencje!$A$1:$L$936,11,FALSE)</f>
        <v>SP 1 Lubin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1.75</v>
      </c>
      <c r="O28">
        <v>0</v>
      </c>
      <c r="P28">
        <v>0</v>
      </c>
      <c r="Q28">
        <v>0</v>
      </c>
      <c r="R28">
        <v>0</v>
      </c>
      <c r="S28" s="11">
        <f>SUM(LARGE(Matka[[#This Row],[Edycja I]:[Edycja VI]],1),LARGE(Matka[[#This Row],[Edycja I]:[Edycja VI]],2),LARGE(Matka[[#This Row],[Edycja I]:[Edycja VI]],3),LARGE(Matka[[#This Row],[Edycja I]:[Edycja VI]],4))</f>
        <v>1</v>
      </c>
      <c r="T28" s="11">
        <f>SUM(Matka[[#This Row],[Edycja I]:[Sztafety VI]])</f>
        <v>2.75</v>
      </c>
    </row>
    <row r="29" spans="1:20" x14ac:dyDescent="0.25">
      <c r="A29" s="4">
        <v>15</v>
      </c>
      <c r="B29" s="5" t="s">
        <v>3253</v>
      </c>
      <c r="C29" t="str">
        <f>VLOOKUP($B29,Licencje!$A$1:$L$936,2,FALSE)</f>
        <v>M</v>
      </c>
      <c r="D29" t="str">
        <f>VLOOKUP($B29,Licencje!$A$1:$L$936,5,FALSE)</f>
        <v>E-2</v>
      </c>
      <c r="E29" t="str">
        <f>VLOOKUP($B29,Licencje!$A$1:$L$936,10,FALSE)</f>
        <v>UKS Sparta Grodzisk Mazowiecki</v>
      </c>
      <c r="F29" t="str">
        <f>VLOOKUP($B29,Licencje!$A$1:$L$936,11,FALSE)</f>
        <v>SP 2 Brwinów</v>
      </c>
      <c r="G29">
        <v>3</v>
      </c>
      <c r="H29">
        <v>0</v>
      </c>
      <c r="I29">
        <v>0</v>
      </c>
      <c r="J29">
        <v>0</v>
      </c>
      <c r="K29">
        <v>0</v>
      </c>
      <c r="L29">
        <v>0</v>
      </c>
      <c r="M29">
        <v>1.75</v>
      </c>
      <c r="N29">
        <v>0</v>
      </c>
      <c r="O29">
        <v>0</v>
      </c>
      <c r="P29">
        <v>0</v>
      </c>
      <c r="Q29">
        <v>0</v>
      </c>
      <c r="R29">
        <v>0</v>
      </c>
      <c r="S29">
        <f>SUM(LARGE(Matka[[#This Row],[Edycja I]:[Edycja VI]],1),LARGE(Matka[[#This Row],[Edycja I]:[Edycja VI]],2),LARGE(Matka[[#This Row],[Edycja I]:[Edycja VI]],3),LARGE(Matka[[#This Row],[Edycja I]:[Edycja VI]],4))</f>
        <v>3</v>
      </c>
      <c r="T29">
        <f>SUM(Matka[[#This Row],[Edycja I]:[Sztafety VI]])</f>
        <v>4.75</v>
      </c>
    </row>
    <row r="30" spans="1:20" x14ac:dyDescent="0.25">
      <c r="A30" s="4">
        <v>16</v>
      </c>
      <c r="B30" s="5" t="s">
        <v>3417</v>
      </c>
      <c r="C30" t="str">
        <f>VLOOKUP($B30,Licencje!$A$1:$L$936,2,FALSE)</f>
        <v>K</v>
      </c>
      <c r="D30" t="str">
        <f>VLOOKUP($B30,Licencje!$A$1:$L$936,5,FALSE)</f>
        <v>E-2</v>
      </c>
      <c r="E30" t="str">
        <f>VLOOKUP($B30,Licencje!$A$1:$L$936,10,FALSE)</f>
        <v>UKS 3 Milanówek</v>
      </c>
      <c r="F30" t="str">
        <f>VLOOKUP($B30,Licencje!$A$1:$L$936,11,FALSE)</f>
        <v>SP 3 Milanówek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0.75</v>
      </c>
      <c r="O30">
        <v>0</v>
      </c>
      <c r="P30">
        <v>0</v>
      </c>
      <c r="Q30">
        <v>0</v>
      </c>
      <c r="R30">
        <v>0</v>
      </c>
      <c r="S30" s="11">
        <f>SUM(LARGE(Matka[[#This Row],[Edycja I]:[Edycja VI]],1),LARGE(Matka[[#This Row],[Edycja I]:[Edycja VI]],2),LARGE(Matka[[#This Row],[Edycja I]:[Edycja VI]],3),LARGE(Matka[[#This Row],[Edycja I]:[Edycja VI]],4))</f>
        <v>0</v>
      </c>
      <c r="T30" s="11">
        <f>SUM(Matka[[#This Row],[Edycja I]:[Sztafety VI]])</f>
        <v>0.75</v>
      </c>
    </row>
    <row r="31" spans="1:20" x14ac:dyDescent="0.25">
      <c r="A31" s="4">
        <v>17</v>
      </c>
      <c r="B31" s="5" t="s">
        <v>3351</v>
      </c>
      <c r="C31" t="str">
        <f>VLOOKUP($B31,Licencje!$A$1:$L$936,2,FALSE)</f>
        <v>K</v>
      </c>
      <c r="D31" t="str">
        <f>VLOOKUP($B31,Licencje!$A$1:$L$936,5,FALSE)</f>
        <v>D-1</v>
      </c>
      <c r="E31" t="str">
        <f>VLOOKUP($B31,Licencje!$A$1:$L$936,10,FALSE)</f>
        <v>IUKS Dziewiątka Tomaszów Mazowiecki</v>
      </c>
      <c r="F31" t="str">
        <f>VLOOKUP($B31,Licencje!$A$1:$L$936,11,FALSE)</f>
        <v>SP 7 Tomaszów Mazowiecki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0.25</v>
      </c>
      <c r="N31">
        <v>0</v>
      </c>
      <c r="O31">
        <v>0</v>
      </c>
      <c r="P31">
        <v>0</v>
      </c>
      <c r="Q31">
        <v>0</v>
      </c>
      <c r="R31">
        <v>0</v>
      </c>
      <c r="S31" s="11">
        <f>SUM(LARGE(Matka[[#This Row],[Edycja I]:[Edycja VI]],1),LARGE(Matka[[#This Row],[Edycja I]:[Edycja VI]],2),LARGE(Matka[[#This Row],[Edycja I]:[Edycja VI]],3),LARGE(Matka[[#This Row],[Edycja I]:[Edycja VI]],4))</f>
        <v>0</v>
      </c>
      <c r="T31" s="11">
        <f>SUM(Matka[[#This Row],[Edycja I]:[Sztafety VI]])</f>
        <v>0.25</v>
      </c>
    </row>
    <row r="32" spans="1:20" x14ac:dyDescent="0.25">
      <c r="A32" s="4">
        <v>18</v>
      </c>
      <c r="B32" s="5" t="s">
        <v>3264</v>
      </c>
      <c r="C32" t="str">
        <f>VLOOKUP($B32,Licencje!$A$1:$L$936,2,FALSE)</f>
        <v>M</v>
      </c>
      <c r="D32" t="str">
        <f>VLOOKUP($B32,Licencje!$A$1:$L$936,5,FALSE)</f>
        <v>D-1</v>
      </c>
      <c r="E32" t="str">
        <f>VLOOKUP($B32,Licencje!$A$1:$L$936,10,FALSE)</f>
        <v>IUKS Dziewiątka Tomaszów Mazowiecki</v>
      </c>
      <c r="F32" t="str">
        <f>VLOOKUP($B32,Licencje!$A$1:$L$936,11,FALSE)</f>
        <v>SP 7 Tomaszów Mazowiecki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f>SUM(LARGE(Matka[[#This Row],[Edycja I]:[Edycja VI]],1),LARGE(Matka[[#This Row],[Edycja I]:[Edycja VI]],2),LARGE(Matka[[#This Row],[Edycja I]:[Edycja VI]],3),LARGE(Matka[[#This Row],[Edycja I]:[Edycja VI]],4))</f>
        <v>2</v>
      </c>
      <c r="T32">
        <f>SUM(Matka[[#This Row],[Edycja I]:[Sztafety VI]])</f>
        <v>3</v>
      </c>
    </row>
    <row r="33" spans="1:20" x14ac:dyDescent="0.25">
      <c r="A33" s="4">
        <v>19</v>
      </c>
      <c r="B33" s="5" t="s">
        <v>3413</v>
      </c>
      <c r="C33" t="str">
        <f>VLOOKUP($B33,Licencje!$A$1:$L$936,2,FALSE)</f>
        <v>K</v>
      </c>
      <c r="D33" t="s">
        <v>14</v>
      </c>
      <c r="E33" t="str">
        <f>VLOOKUP($B33,Licencje!$A$1:$L$936,10,FALSE)</f>
        <v>Akademia Sportowego Rozwoju Natalii Czerwonki</v>
      </c>
      <c r="F33" t="str">
        <f>VLOOKUP($B33,Licencje!$A$1:$L$936,11,FALSE)</f>
        <v>Lubin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0.25</v>
      </c>
      <c r="O33">
        <v>0</v>
      </c>
      <c r="P33">
        <v>0</v>
      </c>
      <c r="Q33">
        <v>0</v>
      </c>
      <c r="R33">
        <v>0</v>
      </c>
      <c r="S33" s="11">
        <f>SUM(LARGE(Matka[[#This Row],[Edycja I]:[Edycja VI]],1),LARGE(Matka[[#This Row],[Edycja I]:[Edycja VI]],2),LARGE(Matka[[#This Row],[Edycja I]:[Edycja VI]],3),LARGE(Matka[[#This Row],[Edycja I]:[Edycja VI]],4))</f>
        <v>0</v>
      </c>
      <c r="T33" s="11">
        <f>SUM(Matka[[#This Row],[Edycja I]:[Sztafety VI]])</f>
        <v>0.25</v>
      </c>
    </row>
    <row r="34" spans="1:20" x14ac:dyDescent="0.25">
      <c r="A34" s="4">
        <v>20</v>
      </c>
      <c r="B34" s="14" t="s">
        <v>3289</v>
      </c>
      <c r="C34" s="14" t="s">
        <v>25</v>
      </c>
      <c r="D34" s="14" t="s">
        <v>44</v>
      </c>
      <c r="E34" s="14" t="s">
        <v>569</v>
      </c>
      <c r="F34" s="14" t="s">
        <v>3419</v>
      </c>
      <c r="G34">
        <v>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f>SUM(LARGE(Matka[[#This Row],[Edycja I]:[Edycja VI]],1),LARGE(Matka[[#This Row],[Edycja I]:[Edycja VI]],2),LARGE(Matka[[#This Row],[Edycja I]:[Edycja VI]],3),LARGE(Matka[[#This Row],[Edycja I]:[Edycja VI]],4))</f>
        <v>4</v>
      </c>
      <c r="T34">
        <f>SUM(Matka[[#This Row],[Edycja I]:[Sztafety VI]])</f>
        <v>4</v>
      </c>
    </row>
    <row r="35" spans="1:20" x14ac:dyDescent="0.25">
      <c r="A35" s="4">
        <v>21</v>
      </c>
      <c r="B35" s="5" t="s">
        <v>3227</v>
      </c>
      <c r="C35" t="str">
        <f>VLOOKUP($B35,Licencje!$A$1:$L$936,2,FALSE)</f>
        <v>K</v>
      </c>
      <c r="D35" t="str">
        <f>VLOOKUP($B35,Licencje!$A$1:$L$936,5,FALSE)</f>
        <v>D-2</v>
      </c>
      <c r="E35" t="str">
        <f>VLOOKUP($B35,Licencje!$A$1:$L$936,10,FALSE)</f>
        <v>UKS Zryw Słomczyn</v>
      </c>
      <c r="F35" t="str">
        <f>VLOOKUP($B35,Licencje!$A$1:$L$936,11,FALSE)</f>
        <v>SP 4 Słomczyn</v>
      </c>
      <c r="G35">
        <v>9</v>
      </c>
      <c r="H35">
        <v>9</v>
      </c>
      <c r="I35">
        <v>0</v>
      </c>
      <c r="J35">
        <v>0</v>
      </c>
      <c r="K35">
        <v>0</v>
      </c>
      <c r="L35">
        <v>0</v>
      </c>
      <c r="M35">
        <v>0</v>
      </c>
      <c r="N35">
        <v>1.25</v>
      </c>
      <c r="O35">
        <v>0</v>
      </c>
      <c r="P35">
        <v>0</v>
      </c>
      <c r="Q35">
        <v>0</v>
      </c>
      <c r="R35">
        <v>0</v>
      </c>
      <c r="S35">
        <f>SUM(LARGE(Matka[[#This Row],[Edycja I]:[Edycja VI]],1),LARGE(Matka[[#This Row],[Edycja I]:[Edycja VI]],2),LARGE(Matka[[#This Row],[Edycja I]:[Edycja VI]],3),LARGE(Matka[[#This Row],[Edycja I]:[Edycja VI]],4))</f>
        <v>18</v>
      </c>
      <c r="T35">
        <f>SUM(Matka[[#This Row],[Edycja I]:[Sztafety VI]])</f>
        <v>19.25</v>
      </c>
    </row>
    <row r="36" spans="1:20" x14ac:dyDescent="0.25">
      <c r="A36" s="4">
        <v>22</v>
      </c>
      <c r="B36" s="5" t="s">
        <v>3282</v>
      </c>
      <c r="C36" t="str">
        <f>VLOOKUP($B36,Licencje!$A$1:$L$936,2,FALSE)</f>
        <v>M</v>
      </c>
      <c r="D36" t="s">
        <v>14</v>
      </c>
      <c r="E36" t="str">
        <f>VLOOKUP($B36,Licencje!$A$1:$L$936,10,FALSE)</f>
        <v>UKS Zryw Słomczyn</v>
      </c>
      <c r="F36" t="str">
        <f>VLOOKUP($B36,Licencje!$A$1:$L$936,11,FALSE)</f>
        <v>SP 4 Słomczyn</v>
      </c>
      <c r="G36">
        <v>2</v>
      </c>
      <c r="H36">
        <v>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f>SUM(LARGE(Matka[[#This Row],[Edycja I]:[Edycja VI]],1),LARGE(Matka[[#This Row],[Edycja I]:[Edycja VI]],2),LARGE(Matka[[#This Row],[Edycja I]:[Edycja VI]],3),LARGE(Matka[[#This Row],[Edycja I]:[Edycja VI]],4))</f>
        <v>5</v>
      </c>
      <c r="T36">
        <f>SUM(Matka[[#This Row],[Edycja I]:[Sztafety VI]])</f>
        <v>5</v>
      </c>
    </row>
    <row r="37" spans="1:20" x14ac:dyDescent="0.25">
      <c r="A37" s="4">
        <v>23</v>
      </c>
      <c r="B37" s="5" t="s">
        <v>3212</v>
      </c>
      <c r="C37" t="str">
        <f>VLOOKUP($B37,Licencje!$A$1:$L$936,2,FALSE)</f>
        <v>K</v>
      </c>
      <c r="D37" t="str">
        <f>VLOOKUP($B37,Licencje!$A$1:$L$936,5,FALSE)</f>
        <v>E-2</v>
      </c>
      <c r="E37" t="str">
        <f>VLOOKUP($B37,Licencje!$A$1:$L$936,10,FALSE)</f>
        <v>WTŁ Stegny Warszawa</v>
      </c>
      <c r="F37" t="str">
        <f>VLOOKUP($B37,Licencje!$A$1:$L$936,11,FALSE)</f>
        <v>SP 103 Warszawa</v>
      </c>
      <c r="G37">
        <v>2</v>
      </c>
      <c r="H37">
        <v>0</v>
      </c>
      <c r="I37">
        <v>0</v>
      </c>
      <c r="J37">
        <v>0</v>
      </c>
      <c r="K37">
        <v>0</v>
      </c>
      <c r="L37">
        <v>0</v>
      </c>
      <c r="M37">
        <v>0.75</v>
      </c>
      <c r="N37">
        <v>0</v>
      </c>
      <c r="O37">
        <v>0</v>
      </c>
      <c r="P37">
        <v>0</v>
      </c>
      <c r="Q37">
        <v>0</v>
      </c>
      <c r="R37">
        <v>0</v>
      </c>
      <c r="S37">
        <f>SUM(LARGE(Matka[[#This Row],[Edycja I]:[Edycja VI]],1),LARGE(Matka[[#This Row],[Edycja I]:[Edycja VI]],2),LARGE(Matka[[#This Row],[Edycja I]:[Edycja VI]],3),LARGE(Matka[[#This Row],[Edycja I]:[Edycja VI]],4))</f>
        <v>2</v>
      </c>
      <c r="T37">
        <f>SUM(Matka[[#This Row],[Edycja I]:[Sztafety VI]])</f>
        <v>2.75</v>
      </c>
    </row>
    <row r="38" spans="1:20" x14ac:dyDescent="0.25">
      <c r="A38" s="4">
        <v>24</v>
      </c>
      <c r="B38" s="5" t="s">
        <v>3213</v>
      </c>
      <c r="C38" t="str">
        <f>VLOOKUP($B38,Licencje!$A$1:$L$936,2,FALSE)</f>
        <v>K</v>
      </c>
      <c r="D38" t="str">
        <f>VLOOKUP($B38,Licencje!$A$1:$L$936,5,FALSE)</f>
        <v>E-2</v>
      </c>
      <c r="E38" t="str">
        <f>VLOOKUP($B38,Licencje!$A$1:$L$936,10,FALSE)</f>
        <v>MKS Cuprum Lubin</v>
      </c>
      <c r="F38" t="str">
        <f>VLOOKUP($B38,Licencje!$A$1:$L$936,11,FALSE)</f>
        <v>SP Miłkowice</v>
      </c>
      <c r="G38">
        <v>2</v>
      </c>
      <c r="H38">
        <v>0</v>
      </c>
      <c r="I38">
        <v>0</v>
      </c>
      <c r="J38">
        <v>0</v>
      </c>
      <c r="K38">
        <v>0</v>
      </c>
      <c r="L38">
        <v>0</v>
      </c>
      <c r="M38">
        <v>0.25</v>
      </c>
      <c r="N38">
        <v>1</v>
      </c>
      <c r="O38">
        <v>0</v>
      </c>
      <c r="P38">
        <v>0</v>
      </c>
      <c r="Q38">
        <v>0</v>
      </c>
      <c r="R38">
        <v>0</v>
      </c>
      <c r="S38">
        <f>SUM(LARGE(Matka[[#This Row],[Edycja I]:[Edycja VI]],1),LARGE(Matka[[#This Row],[Edycja I]:[Edycja VI]],2),LARGE(Matka[[#This Row],[Edycja I]:[Edycja VI]],3),LARGE(Matka[[#This Row],[Edycja I]:[Edycja VI]],4))</f>
        <v>2</v>
      </c>
      <c r="T38">
        <f>SUM(Matka[[#This Row],[Edycja I]:[Sztafety VI]])</f>
        <v>3.25</v>
      </c>
    </row>
    <row r="39" spans="1:20" x14ac:dyDescent="0.25">
      <c r="A39" s="4">
        <v>25</v>
      </c>
      <c r="B39" s="5" t="s">
        <v>3337</v>
      </c>
      <c r="C39" t="str">
        <f>VLOOKUP($B39,Licencje!$A$1:$L$936,2,FALSE)</f>
        <v>K</v>
      </c>
      <c r="D39" t="s">
        <v>14</v>
      </c>
      <c r="E39" t="str">
        <f>VLOOKUP($B39,Licencje!$A$1:$L$936,10,FALSE)</f>
        <v>SKŁ Górnik Sanok</v>
      </c>
      <c r="F39" t="str">
        <f>VLOOKUP($B39,Licencje!$A$1:$L$936,11,FALSE)</f>
        <v>SP 4 Sanok</v>
      </c>
      <c r="G39">
        <v>0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/>
      <c r="N39" s="5">
        <v>0.75</v>
      </c>
      <c r="O39" s="5">
        <v>0</v>
      </c>
      <c r="P39" s="5">
        <v>0</v>
      </c>
      <c r="Q39" s="5">
        <v>0</v>
      </c>
      <c r="R39" s="5">
        <v>0</v>
      </c>
      <c r="S39" s="11">
        <f>SUM(LARGE(Matka[[#This Row],[Edycja I]:[Edycja VI]],1),LARGE(Matka[[#This Row],[Edycja I]:[Edycja VI]],2),LARGE(Matka[[#This Row],[Edycja I]:[Edycja VI]],3),LARGE(Matka[[#This Row],[Edycja I]:[Edycja VI]],4))</f>
        <v>2</v>
      </c>
      <c r="T39" s="11">
        <f>SUM(Matka[[#This Row],[Edycja I]:[Sztafety VI]])</f>
        <v>2.75</v>
      </c>
    </row>
    <row r="40" spans="1:20" x14ac:dyDescent="0.25">
      <c r="A40" s="4">
        <v>26</v>
      </c>
      <c r="B40" s="5" t="s">
        <v>3198</v>
      </c>
      <c r="C40" t="str">
        <f>VLOOKUP($B40,Licencje!$A$1:$L$936,2,FALSE)</f>
        <v>K</v>
      </c>
      <c r="D40" t="str">
        <f>VLOOKUP($B40,Licencje!$A$1:$L$936,5,FALSE)</f>
        <v>E-1</v>
      </c>
      <c r="E40" t="str">
        <f>VLOOKUP($B40,Licencje!$A$1:$L$936,10,FALSE)</f>
        <v>UKS Sparta Grodzisk Mazowiecki</v>
      </c>
      <c r="F40" t="str">
        <f>VLOOKUP($B40,Licencje!$A$1:$L$936,11,FALSE)</f>
        <v>SP Książenice</v>
      </c>
      <c r="G40">
        <v>4</v>
      </c>
      <c r="H40">
        <v>0</v>
      </c>
      <c r="I40">
        <v>0</v>
      </c>
      <c r="J40">
        <v>0</v>
      </c>
      <c r="K40">
        <v>0</v>
      </c>
      <c r="L40">
        <v>0</v>
      </c>
      <c r="M40">
        <v>0.75</v>
      </c>
      <c r="N40">
        <v>0</v>
      </c>
      <c r="O40">
        <v>0</v>
      </c>
      <c r="P40">
        <v>0</v>
      </c>
      <c r="Q40">
        <v>0</v>
      </c>
      <c r="R40">
        <v>0</v>
      </c>
      <c r="S40">
        <f>SUM(LARGE(Matka[[#This Row],[Edycja I]:[Edycja VI]],1),LARGE(Matka[[#This Row],[Edycja I]:[Edycja VI]],2),LARGE(Matka[[#This Row],[Edycja I]:[Edycja VI]],3),LARGE(Matka[[#This Row],[Edycja I]:[Edycja VI]],4))</f>
        <v>4</v>
      </c>
      <c r="T40">
        <f>SUM(Matka[[#This Row],[Edycja I]:[Sztafety VI]])</f>
        <v>4.75</v>
      </c>
    </row>
    <row r="41" spans="1:20" x14ac:dyDescent="0.25">
      <c r="A41" s="4">
        <v>27</v>
      </c>
      <c r="B41" s="5" t="s">
        <v>3342</v>
      </c>
      <c r="C41" t="str">
        <f>VLOOKUP($B41,Licencje!$A$1:$L$936,2,FALSE)</f>
        <v>K</v>
      </c>
      <c r="D41" t="str">
        <f>VLOOKUP($B41,Licencje!$A$1:$L$936,5,FALSE)</f>
        <v>D-1</v>
      </c>
      <c r="E41" t="str">
        <f>VLOOKUP($B41,Licencje!$A$1:$L$936,10,FALSE)</f>
        <v>WTŁ Stegny Warszawa</v>
      </c>
      <c r="F41" t="str">
        <f>VLOOKUP($B41,Licencje!$A$1:$L$936,11,FALSE)</f>
        <v>SP 212 Warszawa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 s="11">
        <f>SUM(LARGE(Matka[[#This Row],[Edycja I]:[Edycja VI]],1),LARGE(Matka[[#This Row],[Edycja I]:[Edycja VI]],2),LARGE(Matka[[#This Row],[Edycja I]:[Edycja VI]],3),LARGE(Matka[[#This Row],[Edycja I]:[Edycja VI]],4))</f>
        <v>0</v>
      </c>
      <c r="T41" s="11">
        <f>SUM(Matka[[#This Row],[Edycja I]:[Sztafety VI]])</f>
        <v>1</v>
      </c>
    </row>
    <row r="42" spans="1:20" x14ac:dyDescent="0.25">
      <c r="A42" s="4">
        <v>28</v>
      </c>
      <c r="B42" s="5" t="s">
        <v>3220</v>
      </c>
      <c r="C42" t="str">
        <f>VLOOKUP($B42,Licencje!$A$1:$L$936,2,FALSE)</f>
        <v>K</v>
      </c>
      <c r="D42" t="str">
        <f>VLOOKUP($B42,Licencje!$A$1:$L$936,5,FALSE)</f>
        <v>D-1</v>
      </c>
      <c r="E42" t="str">
        <f>VLOOKUP($B42,Licencje!$A$1:$L$936,10,FALSE)</f>
        <v>KS Pilica Tomaszów Mazowiecki</v>
      </c>
      <c r="F42" t="str">
        <f>VLOOKUP($B42,Licencje!$A$1:$L$936,11,FALSE)</f>
        <v>SP 1 Tomaszów Mazowiecki</v>
      </c>
      <c r="G42">
        <v>3</v>
      </c>
      <c r="H42">
        <v>9</v>
      </c>
      <c r="I42">
        <v>0</v>
      </c>
      <c r="J42">
        <v>0</v>
      </c>
      <c r="K42">
        <v>0</v>
      </c>
      <c r="L42">
        <v>0</v>
      </c>
      <c r="M42">
        <v>1.75</v>
      </c>
      <c r="N42">
        <v>2.25</v>
      </c>
      <c r="O42">
        <v>0</v>
      </c>
      <c r="P42">
        <v>0</v>
      </c>
      <c r="Q42">
        <v>0</v>
      </c>
      <c r="R42">
        <v>0</v>
      </c>
      <c r="S42">
        <f>SUM(LARGE(Matka[[#This Row],[Edycja I]:[Edycja VI]],1),LARGE(Matka[[#This Row],[Edycja I]:[Edycja VI]],2),LARGE(Matka[[#This Row],[Edycja I]:[Edycja VI]],3),LARGE(Matka[[#This Row],[Edycja I]:[Edycja VI]],4))</f>
        <v>12</v>
      </c>
      <c r="T42">
        <f>SUM(Matka[[#This Row],[Edycja I]:[Sztafety VI]])</f>
        <v>16</v>
      </c>
    </row>
    <row r="43" spans="1:20" x14ac:dyDescent="0.25">
      <c r="A43" s="4">
        <v>29</v>
      </c>
      <c r="B43" s="5" t="s">
        <v>3316</v>
      </c>
      <c r="C43" t="str">
        <f>VLOOKUP($B43,Licencje!$A$1:$L$936,2,FALSE)</f>
        <v>K</v>
      </c>
      <c r="D43" t="str">
        <f>VLOOKUP($B43,Licencje!$A$1:$L$936,5,FALSE)</f>
        <v>E-2</v>
      </c>
      <c r="E43" t="str">
        <f>VLOOKUP($B43,Licencje!$A$1:$L$936,10,FALSE)</f>
        <v>UKS Orlica Duszniki Zdrój</v>
      </c>
      <c r="F43" t="str">
        <f>VLOOKUP($B43,Licencje!$A$1:$L$936,11,FALSE)</f>
        <v>MZS Duszniki-Zdrój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 s="11">
        <f>SUM(LARGE(Matka[[#This Row],[Edycja I]:[Edycja VI]],1),LARGE(Matka[[#This Row],[Edycja I]:[Edycja VI]],2),LARGE(Matka[[#This Row],[Edycja I]:[Edycja VI]],3),LARGE(Matka[[#This Row],[Edycja I]:[Edycja VI]],4))</f>
        <v>0</v>
      </c>
      <c r="T43" s="11">
        <f>SUM(Matka[[#This Row],[Edycja I]:[Sztafety VI]])</f>
        <v>1</v>
      </c>
    </row>
    <row r="44" spans="1:20" x14ac:dyDescent="0.25">
      <c r="A44" s="4">
        <v>30</v>
      </c>
      <c r="B44" s="5" t="s">
        <v>3288</v>
      </c>
      <c r="C44" t="str">
        <f>VLOOKUP($B44,Licencje!$A$1:$L$936,2,FALSE)</f>
        <v>M</v>
      </c>
      <c r="D44" t="str">
        <f>VLOOKUP($B44,Licencje!$A$1:$L$936,5,FALSE)</f>
        <v>E-2</v>
      </c>
      <c r="E44" t="str">
        <f>VLOOKUP($B44,Licencje!$A$1:$L$936,10,FALSE)</f>
        <v>IUKS Dziewiątka Tomaszów Mazowiecki</v>
      </c>
      <c r="F44" t="str">
        <f>VLOOKUP($B44,Licencje!$A$1:$L$936,11,FALSE)</f>
        <v>SP 13 Tomaszów Mazowiecki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f>SUM(LARGE(Matka[[#This Row],[Edycja I]:[Edycja VI]],1),LARGE(Matka[[#This Row],[Edycja I]:[Edycja VI]],2),LARGE(Matka[[#This Row],[Edycja I]:[Edycja VI]],3),LARGE(Matka[[#This Row],[Edycja I]:[Edycja VI]],4))</f>
        <v>1</v>
      </c>
      <c r="T44">
        <f>SUM(Matka[[#This Row],[Edycja I]:[Sztafety VI]])</f>
        <v>1</v>
      </c>
    </row>
    <row r="45" spans="1:20" x14ac:dyDescent="0.25">
      <c r="A45" s="4">
        <v>31</v>
      </c>
      <c r="B45" s="5" t="s">
        <v>3273</v>
      </c>
      <c r="C45" t="str">
        <f>VLOOKUP($B45,Licencje!$A$1:$L$936,2,FALSE)</f>
        <v>M</v>
      </c>
      <c r="D45" t="str">
        <f>VLOOKUP($B45,Licencje!$A$1:$L$936,5,FALSE)</f>
        <v>D-2</v>
      </c>
      <c r="E45" t="str">
        <f>VLOOKUP($B45,Licencje!$A$1:$L$936,10,FALSE)</f>
        <v>UKS Jedynka Tomaszów Maz.</v>
      </c>
      <c r="F45" t="str">
        <f>VLOOKUP($B45,Licencje!$A$1:$L$936,11,FALSE)</f>
        <v>SP 1 Tomaszów Mazowiecki</v>
      </c>
      <c r="G45">
        <v>3</v>
      </c>
      <c r="H45">
        <v>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f>SUM(LARGE(Matka[[#This Row],[Edycja I]:[Edycja VI]],1),LARGE(Matka[[#This Row],[Edycja I]:[Edycja VI]],2),LARGE(Matka[[#This Row],[Edycja I]:[Edycja VI]],3),LARGE(Matka[[#This Row],[Edycja I]:[Edycja VI]],4))</f>
        <v>7</v>
      </c>
      <c r="T45">
        <f>SUM(Matka[[#This Row],[Edycja I]:[Sztafety VI]])</f>
        <v>7</v>
      </c>
    </row>
    <row r="46" spans="1:20" x14ac:dyDescent="0.25">
      <c r="A46" s="4">
        <v>32</v>
      </c>
      <c r="B46" s="5" t="s">
        <v>3230</v>
      </c>
      <c r="C46" t="str">
        <f>VLOOKUP($B46,Licencje!$A$1:$L$936,2,FALSE)</f>
        <v>K</v>
      </c>
      <c r="D46" t="str">
        <f>VLOOKUP($B46,Licencje!$A$1:$L$936,5,FALSE)</f>
        <v>D-2</v>
      </c>
      <c r="E46" t="str">
        <f>VLOOKUP($B46,Licencje!$A$1:$L$936,10,FALSE)</f>
        <v>KS Pilica Tomaszów Mazowiecki</v>
      </c>
      <c r="F46" t="str">
        <f>VLOOKUP($B46,Licencje!$A$1:$L$936,11,FALSE)</f>
        <v>SP 1 Tomaszów Mazowiecki</v>
      </c>
      <c r="G46">
        <v>4</v>
      </c>
      <c r="H46">
        <v>5</v>
      </c>
      <c r="I46">
        <v>0</v>
      </c>
      <c r="J46">
        <v>0</v>
      </c>
      <c r="K46">
        <v>0</v>
      </c>
      <c r="L46">
        <v>0</v>
      </c>
      <c r="M46">
        <v>1.75</v>
      </c>
      <c r="N46">
        <v>2.25</v>
      </c>
      <c r="O46">
        <v>0</v>
      </c>
      <c r="P46">
        <v>0</v>
      </c>
      <c r="Q46">
        <v>0</v>
      </c>
      <c r="R46">
        <v>0</v>
      </c>
      <c r="S46">
        <f>SUM(LARGE(Matka[[#This Row],[Edycja I]:[Edycja VI]],1),LARGE(Matka[[#This Row],[Edycja I]:[Edycja VI]],2),LARGE(Matka[[#This Row],[Edycja I]:[Edycja VI]],3),LARGE(Matka[[#This Row],[Edycja I]:[Edycja VI]],4))</f>
        <v>9</v>
      </c>
      <c r="T46">
        <f>SUM(Matka[[#This Row],[Edycja I]:[Sztafety VI]])</f>
        <v>13</v>
      </c>
    </row>
    <row r="47" spans="1:20" x14ac:dyDescent="0.25">
      <c r="A47" s="4">
        <v>33</v>
      </c>
      <c r="B47" s="5" t="s">
        <v>3341</v>
      </c>
      <c r="C47" t="str">
        <f>VLOOKUP($B47,Licencje!$A$1:$L$936,2,FALSE)</f>
        <v>K</v>
      </c>
      <c r="D47" t="str">
        <f>VLOOKUP($B47,Licencje!$A$1:$L$936,5,FALSE)</f>
        <v>D-2</v>
      </c>
      <c r="E47" t="str">
        <f>VLOOKUP($B47,Licencje!$A$1:$L$936,10,FALSE)</f>
        <v>UKS Sparta Grodzisk Mazowiecki</v>
      </c>
      <c r="F47" t="str">
        <f>VLOOKUP($B47,Licencje!$A$1:$L$936,11,FALSE)</f>
        <v>SP 2 Grodzisk Mazowiecki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1.25</v>
      </c>
      <c r="N47">
        <v>0</v>
      </c>
      <c r="O47">
        <v>0</v>
      </c>
      <c r="P47">
        <v>0</v>
      </c>
      <c r="Q47">
        <v>0</v>
      </c>
      <c r="R47">
        <v>0</v>
      </c>
      <c r="S47" s="11">
        <f>SUM(LARGE(Matka[[#This Row],[Edycja I]:[Edycja VI]],1),LARGE(Matka[[#This Row],[Edycja I]:[Edycja VI]],2),LARGE(Matka[[#This Row],[Edycja I]:[Edycja VI]],3),LARGE(Matka[[#This Row],[Edycja I]:[Edycja VI]],4))</f>
        <v>0</v>
      </c>
      <c r="T47" s="11">
        <f>SUM(Matka[[#This Row],[Edycja I]:[Sztafety VI]])</f>
        <v>1.25</v>
      </c>
    </row>
    <row r="48" spans="1:20" x14ac:dyDescent="0.25">
      <c r="A48" s="4">
        <v>34</v>
      </c>
      <c r="B48" s="5" t="s">
        <v>3207</v>
      </c>
      <c r="C48" t="str">
        <f>VLOOKUP($B48,Licencje!$A$1:$L$936,2,FALSE)</f>
        <v>K</v>
      </c>
      <c r="D48" t="str">
        <f>VLOOKUP($B48,Licencje!$A$1:$L$936,5,FALSE)</f>
        <v>E-2</v>
      </c>
      <c r="E48" t="str">
        <f>VLOOKUP($B48,Licencje!$A$1:$L$936,10,FALSE)</f>
        <v>IUKS Dziewiątka Tomaszów Mazowiecki</v>
      </c>
      <c r="F48" t="str">
        <f>VLOOKUP($B48,Licencje!$A$1:$L$936,11,FALSE)</f>
        <v>SP 10 Tomaszów Mazowiecki</v>
      </c>
      <c r="G48">
        <v>7</v>
      </c>
      <c r="H48">
        <v>5</v>
      </c>
      <c r="I48">
        <v>0</v>
      </c>
      <c r="J48">
        <v>0</v>
      </c>
      <c r="K48">
        <v>0</v>
      </c>
      <c r="L48">
        <v>0</v>
      </c>
      <c r="M48">
        <v>1.75</v>
      </c>
      <c r="N48">
        <v>2.25</v>
      </c>
      <c r="O48">
        <v>0</v>
      </c>
      <c r="P48">
        <v>0</v>
      </c>
      <c r="Q48">
        <v>0</v>
      </c>
      <c r="R48">
        <v>0</v>
      </c>
      <c r="S48">
        <f>SUM(LARGE(Matka[[#This Row],[Edycja I]:[Edycja VI]],1),LARGE(Matka[[#This Row],[Edycja I]:[Edycja VI]],2),LARGE(Matka[[#This Row],[Edycja I]:[Edycja VI]],3),LARGE(Matka[[#This Row],[Edycja I]:[Edycja VI]],4))</f>
        <v>12</v>
      </c>
      <c r="T48">
        <f>SUM(Matka[[#This Row],[Edycja I]:[Sztafety VI]])</f>
        <v>16</v>
      </c>
    </row>
    <row r="49" spans="1:20" x14ac:dyDescent="0.25">
      <c r="A49" s="4">
        <v>35</v>
      </c>
      <c r="B49" s="5" t="s">
        <v>3314</v>
      </c>
      <c r="C49" t="str">
        <f>VLOOKUP($B49,Licencje!$A$1:$L$936,2,FALSE)</f>
        <v>K</v>
      </c>
      <c r="D49" t="str">
        <f>VLOOKUP($B49,Licencje!$A$1:$L$936,5,FALSE)</f>
        <v>E-2</v>
      </c>
      <c r="E49" t="str">
        <f>VLOOKUP($B49,Licencje!$A$1:$L$936,10,FALSE)</f>
        <v>UKS 3 Milanówek</v>
      </c>
      <c r="F49" t="str">
        <f>VLOOKUP($B49,Licencje!$A$1:$L$936,11,FALSE)</f>
        <v>SP 3 Milanówek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1.25</v>
      </c>
      <c r="N49">
        <v>1.25</v>
      </c>
      <c r="O49">
        <v>0</v>
      </c>
      <c r="P49">
        <v>0</v>
      </c>
      <c r="Q49">
        <v>0</v>
      </c>
      <c r="R49">
        <v>0</v>
      </c>
      <c r="S49" s="11">
        <f>SUM(LARGE(Matka[[#This Row],[Edycja I]:[Edycja VI]],1),LARGE(Matka[[#This Row],[Edycja I]:[Edycja VI]],2),LARGE(Matka[[#This Row],[Edycja I]:[Edycja VI]],3),LARGE(Matka[[#This Row],[Edycja I]:[Edycja VI]],4))</f>
        <v>0</v>
      </c>
      <c r="T49" s="11">
        <f>SUM(Matka[[#This Row],[Edycja I]:[Sztafety VI]])</f>
        <v>2.5</v>
      </c>
    </row>
    <row r="50" spans="1:20" x14ac:dyDescent="0.25">
      <c r="A50" s="4">
        <v>36</v>
      </c>
      <c r="B50" s="5" t="s">
        <v>3197</v>
      </c>
      <c r="C50" t="str">
        <f>VLOOKUP($B50,Licencje!$A$1:$L$936,2,FALSE)</f>
        <v>K</v>
      </c>
      <c r="D50" t="str">
        <f>VLOOKUP($B50,Licencje!$A$1:$L$936,5,FALSE)</f>
        <v>E-1</v>
      </c>
      <c r="E50" t="str">
        <f>VLOOKUP($B50,Licencje!$A$1:$L$936,10,FALSE)</f>
        <v>UKS 3 Milanówek</v>
      </c>
      <c r="F50" t="str">
        <f>VLOOKUP($B50,Licencje!$A$1:$L$936,11,FALSE)</f>
        <v>SP 3 Milanówek</v>
      </c>
      <c r="G50">
        <v>5</v>
      </c>
      <c r="H50">
        <v>7</v>
      </c>
      <c r="I50">
        <v>0</v>
      </c>
      <c r="J50">
        <v>0</v>
      </c>
      <c r="K50">
        <v>0</v>
      </c>
      <c r="L50">
        <v>0</v>
      </c>
      <c r="M50">
        <v>1.25</v>
      </c>
      <c r="N50">
        <v>1.25</v>
      </c>
      <c r="O50">
        <v>0</v>
      </c>
      <c r="P50">
        <v>0</v>
      </c>
      <c r="Q50">
        <v>0</v>
      </c>
      <c r="R50">
        <v>0</v>
      </c>
      <c r="S50">
        <f>SUM(LARGE(Matka[[#This Row],[Edycja I]:[Edycja VI]],1),LARGE(Matka[[#This Row],[Edycja I]:[Edycja VI]],2),LARGE(Matka[[#This Row],[Edycja I]:[Edycja VI]],3),LARGE(Matka[[#This Row],[Edycja I]:[Edycja VI]],4))</f>
        <v>12</v>
      </c>
      <c r="T50">
        <f>SUM(Matka[[#This Row],[Edycja I]:[Sztafety VI]])</f>
        <v>14.5</v>
      </c>
    </row>
    <row r="51" spans="1:20" x14ac:dyDescent="0.25">
      <c r="A51" s="4">
        <v>37</v>
      </c>
      <c r="B51" s="5" t="s">
        <v>3215</v>
      </c>
      <c r="C51" t="str">
        <f>VLOOKUP($B51,Licencje!$A$1:$L$936,2,FALSE)</f>
        <v>K</v>
      </c>
      <c r="D51" t="str">
        <f>VLOOKUP($B51,Licencje!$A$1:$L$936,5,FALSE)</f>
        <v>E-2</v>
      </c>
      <c r="E51" t="str">
        <f>VLOOKUP($B51,Licencje!$A$1:$L$936,10,FALSE)</f>
        <v>UKS Zryw Słomczyn</v>
      </c>
      <c r="F51" t="str">
        <f>VLOOKUP($B51,Licencje!$A$1:$L$936,11,FALSE)</f>
        <v>SP 4 Słomczyn</v>
      </c>
      <c r="G51">
        <v>1</v>
      </c>
      <c r="H51">
        <v>7</v>
      </c>
      <c r="I51">
        <v>0</v>
      </c>
      <c r="J51">
        <v>0</v>
      </c>
      <c r="K51">
        <v>0</v>
      </c>
      <c r="L51">
        <v>0</v>
      </c>
      <c r="M51">
        <v>0</v>
      </c>
      <c r="N51">
        <v>1.25</v>
      </c>
      <c r="O51">
        <v>0</v>
      </c>
      <c r="P51">
        <v>0</v>
      </c>
      <c r="Q51">
        <v>0</v>
      </c>
      <c r="R51">
        <v>0</v>
      </c>
      <c r="S51">
        <f>SUM(LARGE(Matka[[#This Row],[Edycja I]:[Edycja VI]],1),LARGE(Matka[[#This Row],[Edycja I]:[Edycja VI]],2),LARGE(Matka[[#This Row],[Edycja I]:[Edycja VI]],3),LARGE(Matka[[#This Row],[Edycja I]:[Edycja VI]],4))</f>
        <v>8</v>
      </c>
      <c r="T51">
        <f>SUM(Matka[[#This Row],[Edycja I]:[Sztafety VI]])</f>
        <v>9.25</v>
      </c>
    </row>
    <row r="52" spans="1:20" x14ac:dyDescent="0.25">
      <c r="A52" s="4">
        <v>38</v>
      </c>
      <c r="B52" s="5" t="s">
        <v>3381</v>
      </c>
      <c r="C52" t="str">
        <f>VLOOKUP($B52,Licencje!$A$1:$L$936,2,FALSE)</f>
        <v>M</v>
      </c>
      <c r="D52" t="s">
        <v>14</v>
      </c>
      <c r="E52" t="str">
        <f>VLOOKUP($B52,Licencje!$A$1:$L$936,10,FALSE)</f>
        <v>UKS Zryw Słomczyn</v>
      </c>
      <c r="F52" t="str">
        <f>VLOOKUP($B52,Licencje!$A$1:$L$936,11,FALSE)</f>
        <v>SP 4 Słomczyn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11">
        <f>SUM(LARGE(Matka[[#This Row],[Edycja I]:[Edycja VI]],1),LARGE(Matka[[#This Row],[Edycja I]:[Edycja VI]],2),LARGE(Matka[[#This Row],[Edycja I]:[Edycja VI]],3),LARGE(Matka[[#This Row],[Edycja I]:[Edycja VI]],4))</f>
        <v>1</v>
      </c>
      <c r="T52" s="11">
        <f>SUM(Matka[[#This Row],[Edycja I]:[Sztafety VI]])</f>
        <v>1</v>
      </c>
    </row>
    <row r="53" spans="1:20" x14ac:dyDescent="0.25">
      <c r="A53" s="4">
        <v>39</v>
      </c>
      <c r="B53" s="5" t="s">
        <v>3266</v>
      </c>
      <c r="C53" t="str">
        <f>VLOOKUP($B53,Licencje!$A$1:$L$936,2,FALSE)</f>
        <v>M</v>
      </c>
      <c r="D53" t="str">
        <f>VLOOKUP($B53,Licencje!$A$1:$L$936,5,FALSE)</f>
        <v>D-1</v>
      </c>
      <c r="E53" t="str">
        <f>VLOOKUP($B53,Licencje!$A$1:$L$936,10,FALSE)</f>
        <v>UKS Sparta Grodzisk Mazowiecki</v>
      </c>
      <c r="F53" t="str">
        <f>VLOOKUP($B53,Licencje!$A$1:$L$936,11,FALSE)</f>
        <v>SSP 23 Grodzisk Mazowiecki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1.25</v>
      </c>
      <c r="N53">
        <v>0</v>
      </c>
      <c r="O53">
        <v>0</v>
      </c>
      <c r="P53">
        <v>0</v>
      </c>
      <c r="Q53">
        <v>0</v>
      </c>
      <c r="R53">
        <v>0</v>
      </c>
      <c r="S53">
        <f>SUM(LARGE(Matka[[#This Row],[Edycja I]:[Edycja VI]],1),LARGE(Matka[[#This Row],[Edycja I]:[Edycja VI]],2),LARGE(Matka[[#This Row],[Edycja I]:[Edycja VI]],3),LARGE(Matka[[#This Row],[Edycja I]:[Edycja VI]],4))</f>
        <v>1</v>
      </c>
      <c r="T53">
        <f>SUM(Matka[[#This Row],[Edycja I]:[Sztafety VI]])</f>
        <v>2.25</v>
      </c>
    </row>
    <row r="54" spans="1:20" x14ac:dyDescent="0.25">
      <c r="A54" s="4">
        <v>40</v>
      </c>
      <c r="B54" s="5" t="s">
        <v>3236</v>
      </c>
      <c r="C54" t="str">
        <f>VLOOKUP($B54,Licencje!$A$1:$L$936,2,FALSE)</f>
        <v>K</v>
      </c>
      <c r="D54" t="str">
        <f>VLOOKUP($B54,Licencje!$A$1:$L$936,5,FALSE)</f>
        <v>D-2</v>
      </c>
      <c r="E54" t="str">
        <f>VLOOKUP($B54,Licencje!$A$1:$L$936,10,FALSE)</f>
        <v>UKS Jedynka Tomaszów Maz.</v>
      </c>
      <c r="F54" t="str">
        <f>VLOOKUP($B54,Licencje!$A$1:$L$936,11,FALSE)</f>
        <v>SP 1 Tomaszów Mazowiecki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0.5</v>
      </c>
      <c r="N54">
        <v>0</v>
      </c>
      <c r="O54">
        <v>0</v>
      </c>
      <c r="P54">
        <v>0</v>
      </c>
      <c r="Q54">
        <v>0</v>
      </c>
      <c r="R54">
        <v>0</v>
      </c>
      <c r="S54">
        <f>SUM(LARGE(Matka[[#This Row],[Edycja I]:[Edycja VI]],1),LARGE(Matka[[#This Row],[Edycja I]:[Edycja VI]],2),LARGE(Matka[[#This Row],[Edycja I]:[Edycja VI]],3),LARGE(Matka[[#This Row],[Edycja I]:[Edycja VI]],4))</f>
        <v>1</v>
      </c>
      <c r="T54">
        <f>SUM(Matka[[#This Row],[Edycja I]:[Sztafety VI]])</f>
        <v>1.5</v>
      </c>
    </row>
    <row r="55" spans="1:20" x14ac:dyDescent="0.25">
      <c r="A55" s="4">
        <v>41</v>
      </c>
      <c r="B55" s="5" t="s">
        <v>3410</v>
      </c>
      <c r="C55" t="str">
        <f>VLOOKUP($B55,Licencje!$A$1:$L$936,2,FALSE)</f>
        <v>K</v>
      </c>
      <c r="D55" t="str">
        <f>VLOOKUP($B55,Licencje!$A$1:$L$936,5,FALSE)</f>
        <v>E-2</v>
      </c>
      <c r="E55" t="str">
        <f>VLOOKUP($B55,Licencje!$A$1:$L$936,10,FALSE)</f>
        <v>Akademia Sportowego Rozwoju Natalii Czerwonki</v>
      </c>
      <c r="F55" t="str">
        <f>VLOOKUP($B55,Licencje!$A$1:$L$936,11,FALSE)</f>
        <v>SP 1 Lubin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0.25</v>
      </c>
      <c r="O55">
        <v>0</v>
      </c>
      <c r="P55">
        <v>0</v>
      </c>
      <c r="Q55">
        <v>0</v>
      </c>
      <c r="R55">
        <v>0</v>
      </c>
      <c r="S55" s="11">
        <f>SUM(LARGE(Matka[[#This Row],[Edycja I]:[Edycja VI]],1),LARGE(Matka[[#This Row],[Edycja I]:[Edycja VI]],2),LARGE(Matka[[#This Row],[Edycja I]:[Edycja VI]],3),LARGE(Matka[[#This Row],[Edycja I]:[Edycja VI]],4))</f>
        <v>0</v>
      </c>
      <c r="T55" s="11">
        <f>SUM(Matka[[#This Row],[Edycja I]:[Sztafety VI]])</f>
        <v>0.25</v>
      </c>
    </row>
    <row r="56" spans="1:20" x14ac:dyDescent="0.25">
      <c r="A56" s="4">
        <v>42</v>
      </c>
      <c r="B56" s="5" t="s">
        <v>3231</v>
      </c>
      <c r="C56" t="str">
        <f>VLOOKUP($B56,Licencje!$A$1:$L$936,2,FALSE)</f>
        <v>K</v>
      </c>
      <c r="D56" t="str">
        <f>VLOOKUP($B56,Licencje!$A$1:$L$936,5,FALSE)</f>
        <v>D-2</v>
      </c>
      <c r="E56" t="str">
        <f>VLOOKUP($B56,Licencje!$A$1:$L$936,10,FALSE)</f>
        <v>WTŁ Stegny Warszawa</v>
      </c>
      <c r="F56" t="str">
        <f>VLOOKUP($B56,Licencje!$A$1:$L$936,11,FALSE)</f>
        <v>SP 185 UNICEF Warszawa</v>
      </c>
      <c r="G56">
        <v>3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f>SUM(LARGE(Matka[[#This Row],[Edycja I]:[Edycja VI]],1),LARGE(Matka[[#This Row],[Edycja I]:[Edycja VI]],2),LARGE(Matka[[#This Row],[Edycja I]:[Edycja VI]],3),LARGE(Matka[[#This Row],[Edycja I]:[Edycja VI]],4))</f>
        <v>3</v>
      </c>
      <c r="T56">
        <f>SUM(Matka[[#This Row],[Edycja I]:[Sztafety VI]])</f>
        <v>4</v>
      </c>
    </row>
    <row r="57" spans="1:20" x14ac:dyDescent="0.25">
      <c r="A57" s="4">
        <v>43</v>
      </c>
      <c r="B57" s="5" t="s">
        <v>3210</v>
      </c>
      <c r="C57" t="str">
        <f>VLOOKUP($B57,Licencje!$A$1:$L$936,2,FALSE)</f>
        <v>K</v>
      </c>
      <c r="D57" t="str">
        <f>VLOOKUP($B57,Licencje!$A$1:$L$936,5,FALSE)</f>
        <v>E-2</v>
      </c>
      <c r="E57" t="str">
        <f>VLOOKUP($B57,Licencje!$A$1:$L$936,10,FALSE)</f>
        <v>WTŁ Stegny Warszawa</v>
      </c>
      <c r="F57" t="str">
        <f>VLOOKUP($B57,Licencje!$A$1:$L$936,11,FALSE)</f>
        <v>SP 185 UNICEF Warszawa</v>
      </c>
      <c r="G57">
        <v>3</v>
      </c>
      <c r="H57">
        <v>0</v>
      </c>
      <c r="I57">
        <v>0</v>
      </c>
      <c r="J57">
        <v>0</v>
      </c>
      <c r="K57">
        <v>0</v>
      </c>
      <c r="L57">
        <v>0</v>
      </c>
      <c r="M57">
        <v>0.75</v>
      </c>
      <c r="N57">
        <v>0</v>
      </c>
      <c r="O57">
        <v>0</v>
      </c>
      <c r="P57">
        <v>0</v>
      </c>
      <c r="Q57">
        <v>0</v>
      </c>
      <c r="R57">
        <v>0</v>
      </c>
      <c r="S57">
        <f>SUM(LARGE(Matka[[#This Row],[Edycja I]:[Edycja VI]],1),LARGE(Matka[[#This Row],[Edycja I]:[Edycja VI]],2),LARGE(Matka[[#This Row],[Edycja I]:[Edycja VI]],3),LARGE(Matka[[#This Row],[Edycja I]:[Edycja VI]],4))</f>
        <v>3</v>
      </c>
      <c r="T57">
        <f>SUM(Matka[[#This Row],[Edycja I]:[Sztafety VI]])</f>
        <v>3.75</v>
      </c>
    </row>
    <row r="58" spans="1:20" x14ac:dyDescent="0.25">
      <c r="A58" s="4">
        <v>44</v>
      </c>
      <c r="B58" s="5" t="s">
        <v>3233</v>
      </c>
      <c r="C58" t="str">
        <f>VLOOKUP($B58,Licencje!$A$1:$L$936,2,FALSE)</f>
        <v>K</v>
      </c>
      <c r="D58" t="str">
        <f>VLOOKUP($B58,Licencje!$A$1:$L$936,5,FALSE)</f>
        <v>D-2</v>
      </c>
      <c r="E58" t="str">
        <f>VLOOKUP($B58,Licencje!$A$1:$L$936,10,FALSE)</f>
        <v>MKS Cuprum Lubin</v>
      </c>
      <c r="F58" t="str">
        <f>VLOOKUP($B58,Licencje!$A$1:$L$936,11,FALSE)</f>
        <v>SP 7 Lubin</v>
      </c>
      <c r="G58">
        <v>2</v>
      </c>
      <c r="H58">
        <v>7</v>
      </c>
      <c r="I58">
        <v>0</v>
      </c>
      <c r="J58">
        <v>0</v>
      </c>
      <c r="K58">
        <v>0</v>
      </c>
      <c r="L58">
        <v>0</v>
      </c>
      <c r="M58">
        <v>0.75</v>
      </c>
      <c r="N58">
        <v>0.75</v>
      </c>
      <c r="O58">
        <v>0</v>
      </c>
      <c r="P58">
        <v>0</v>
      </c>
      <c r="Q58">
        <v>0</v>
      </c>
      <c r="R58">
        <v>0</v>
      </c>
      <c r="S58">
        <f>SUM(LARGE(Matka[[#This Row],[Edycja I]:[Edycja VI]],1),LARGE(Matka[[#This Row],[Edycja I]:[Edycja VI]],2),LARGE(Matka[[#This Row],[Edycja I]:[Edycja VI]],3),LARGE(Matka[[#This Row],[Edycja I]:[Edycja VI]],4))</f>
        <v>9</v>
      </c>
      <c r="T58">
        <f>SUM(Matka[[#This Row],[Edycja I]:[Sztafety VI]])</f>
        <v>10.5</v>
      </c>
    </row>
    <row r="59" spans="1:20" x14ac:dyDescent="0.25">
      <c r="A59" s="4">
        <v>45</v>
      </c>
      <c r="B59" s="5" t="s">
        <v>3211</v>
      </c>
      <c r="C59" t="str">
        <f>VLOOKUP($B59,Licencje!$A$1:$L$936,2,FALSE)</f>
        <v>K</v>
      </c>
      <c r="D59" t="str">
        <f>VLOOKUP($B59,Licencje!$A$1:$L$936,5,FALSE)</f>
        <v>E-2</v>
      </c>
      <c r="E59" t="str">
        <f>VLOOKUP($B59,Licencje!$A$1:$L$936,10,FALSE)</f>
        <v>KS Pilica Tomaszów Mazowiecki</v>
      </c>
      <c r="F59" t="str">
        <f>VLOOKUP($B59,Licencje!$A$1:$L$936,11,FALSE)</f>
        <v>SP 1 Tomaszów Mazowiecki</v>
      </c>
      <c r="G59">
        <v>3</v>
      </c>
      <c r="H59">
        <v>1</v>
      </c>
      <c r="I59">
        <v>0</v>
      </c>
      <c r="J59">
        <v>0</v>
      </c>
      <c r="K59">
        <v>0</v>
      </c>
      <c r="L59">
        <v>0</v>
      </c>
      <c r="M59">
        <v>2.25</v>
      </c>
      <c r="N59">
        <v>1.75</v>
      </c>
      <c r="O59">
        <v>0</v>
      </c>
      <c r="P59">
        <v>0</v>
      </c>
      <c r="Q59">
        <v>0</v>
      </c>
      <c r="R59">
        <v>0</v>
      </c>
      <c r="S59">
        <f>SUM(LARGE(Matka[[#This Row],[Edycja I]:[Edycja VI]],1),LARGE(Matka[[#This Row],[Edycja I]:[Edycja VI]],2),LARGE(Matka[[#This Row],[Edycja I]:[Edycja VI]],3),LARGE(Matka[[#This Row],[Edycja I]:[Edycja VI]],4))</f>
        <v>4</v>
      </c>
      <c r="T59">
        <f>SUM(Matka[[#This Row],[Edycja I]:[Sztafety VI]])</f>
        <v>8</v>
      </c>
    </row>
    <row r="60" spans="1:20" x14ac:dyDescent="0.25">
      <c r="A60" s="4">
        <v>46</v>
      </c>
      <c r="B60" s="5" t="s">
        <v>3224</v>
      </c>
      <c r="C60" t="str">
        <f>VLOOKUP($B60,Licencje!$A$1:$L$936,2,FALSE)</f>
        <v>K</v>
      </c>
      <c r="D60" t="str">
        <f>VLOOKUP($B60,Licencje!$A$1:$L$936,5,FALSE)</f>
        <v>D-1</v>
      </c>
      <c r="E60" t="str">
        <f>VLOOKUP($B60,Licencje!$A$1:$L$936,10,FALSE)</f>
        <v>MKS Cuprum Lubin</v>
      </c>
      <c r="F60" t="str">
        <f>VLOOKUP($B60,Licencje!$A$1:$L$936,11,FALSE)</f>
        <v>SP 7 Lubin</v>
      </c>
      <c r="G60">
        <v>1</v>
      </c>
      <c r="H60">
        <v>1</v>
      </c>
      <c r="I60">
        <v>0</v>
      </c>
      <c r="J60">
        <v>0</v>
      </c>
      <c r="K60">
        <v>0</v>
      </c>
      <c r="L60">
        <v>0</v>
      </c>
      <c r="M60">
        <v>0.75</v>
      </c>
      <c r="N60">
        <v>0.75</v>
      </c>
      <c r="O60">
        <v>0</v>
      </c>
      <c r="P60">
        <v>0</v>
      </c>
      <c r="Q60">
        <v>0</v>
      </c>
      <c r="R60">
        <v>0</v>
      </c>
      <c r="S60">
        <f>SUM(LARGE(Matka[[#This Row],[Edycja I]:[Edycja VI]],1),LARGE(Matka[[#This Row],[Edycja I]:[Edycja VI]],2),LARGE(Matka[[#This Row],[Edycja I]:[Edycja VI]],3),LARGE(Matka[[#This Row],[Edycja I]:[Edycja VI]],4))</f>
        <v>2</v>
      </c>
      <c r="T60">
        <f>SUM(Matka[[#This Row],[Edycja I]:[Sztafety VI]])</f>
        <v>3.5</v>
      </c>
    </row>
    <row r="61" spans="1:20" x14ac:dyDescent="0.25">
      <c r="A61" s="4">
        <v>47</v>
      </c>
      <c r="B61" s="5" t="s">
        <v>3271</v>
      </c>
      <c r="C61" t="str">
        <f>VLOOKUP($B61,Licencje!$A$1:$L$936,2,FALSE)</f>
        <v>M</v>
      </c>
      <c r="D61" t="str">
        <f>VLOOKUP($B61,Licencje!$A$1:$L$936,5,FALSE)</f>
        <v>D-2</v>
      </c>
      <c r="E61" t="str">
        <f>VLOOKUP($B61,Licencje!$A$1:$L$936,10,FALSE)</f>
        <v>SKŁ Górnik Sanok</v>
      </c>
      <c r="F61" t="str">
        <f>VLOOKUP($B61,Licencje!$A$1:$L$936,11,FALSE)</f>
        <v>SP 3 Sanok</v>
      </c>
      <c r="G61">
        <v>7</v>
      </c>
      <c r="H61">
        <v>7</v>
      </c>
      <c r="I61">
        <v>0</v>
      </c>
      <c r="J61">
        <v>0</v>
      </c>
      <c r="K61">
        <v>0</v>
      </c>
      <c r="L61">
        <v>0</v>
      </c>
      <c r="M61">
        <v>0</v>
      </c>
      <c r="N61">
        <v>1.75</v>
      </c>
      <c r="O61">
        <v>0</v>
      </c>
      <c r="P61">
        <v>0</v>
      </c>
      <c r="Q61">
        <v>0</v>
      </c>
      <c r="R61">
        <v>0</v>
      </c>
      <c r="S61">
        <f>SUM(LARGE(Matka[[#This Row],[Edycja I]:[Edycja VI]],1),LARGE(Matka[[#This Row],[Edycja I]:[Edycja VI]],2),LARGE(Matka[[#This Row],[Edycja I]:[Edycja VI]],3),LARGE(Matka[[#This Row],[Edycja I]:[Edycja VI]],4))</f>
        <v>14</v>
      </c>
      <c r="T61">
        <f>SUM(Matka[[#This Row],[Edycja I]:[Sztafety VI]])</f>
        <v>15.75</v>
      </c>
    </row>
    <row r="62" spans="1:20" x14ac:dyDescent="0.25">
      <c r="A62" s="4">
        <v>48</v>
      </c>
      <c r="B62" s="5" t="s">
        <v>3315</v>
      </c>
      <c r="C62" t="str">
        <f>VLOOKUP($B62,Licencje!$A$1:$L$936,2,FALSE)</f>
        <v>K</v>
      </c>
      <c r="D62" t="str">
        <f>VLOOKUP($B62,Licencje!$A$1:$L$936,5,FALSE)</f>
        <v>E-1</v>
      </c>
      <c r="E62" t="str">
        <f>VLOOKUP($B62,Licencje!$A$1:$L$936,10,FALSE)</f>
        <v>UKS Orlica Duszniki Zdrój</v>
      </c>
      <c r="F62" t="str">
        <f>VLOOKUP($B62,Licencje!$A$1:$L$936,11,FALSE)</f>
        <v>MZS Duszniki-Zdrój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 s="11">
        <f>SUM(LARGE(Matka[[#This Row],[Edycja I]:[Edycja VI]],1),LARGE(Matka[[#This Row],[Edycja I]:[Edycja VI]],2),LARGE(Matka[[#This Row],[Edycja I]:[Edycja VI]],3),LARGE(Matka[[#This Row],[Edycja I]:[Edycja VI]],4))</f>
        <v>0</v>
      </c>
      <c r="T62" s="11">
        <f>SUM(Matka[[#This Row],[Edycja I]:[Sztafety VI]])</f>
        <v>1</v>
      </c>
    </row>
    <row r="63" spans="1:20" x14ac:dyDescent="0.25">
      <c r="A63" s="4">
        <v>49</v>
      </c>
      <c r="B63" s="5" t="s">
        <v>3240</v>
      </c>
      <c r="C63" t="str">
        <f>VLOOKUP($B63,Licencje!$A$1:$L$936,2,FALSE)</f>
        <v>M</v>
      </c>
      <c r="D63" t="str">
        <f>VLOOKUP($B63,Licencje!$A$1:$L$936,5,FALSE)</f>
        <v>E-1</v>
      </c>
      <c r="E63" t="str">
        <f>VLOOKUP($B63,Licencje!$A$1:$L$936,10,FALSE)</f>
        <v>KS Pilica Tomaszów Mazowiecki</v>
      </c>
      <c r="F63" t="str">
        <f>VLOOKUP($B63,Licencje!$A$1:$L$936,11,FALSE)</f>
        <v>SP 6 Tomaszów Mazowiecki</v>
      </c>
      <c r="G63">
        <v>7</v>
      </c>
      <c r="H63">
        <v>7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f>SUM(LARGE(Matka[[#This Row],[Edycja I]:[Edycja VI]],1),LARGE(Matka[[#This Row],[Edycja I]:[Edycja VI]],2),LARGE(Matka[[#This Row],[Edycja I]:[Edycja VI]],3),LARGE(Matka[[#This Row],[Edycja I]:[Edycja VI]],4))</f>
        <v>14</v>
      </c>
      <c r="T63">
        <f>SUM(Matka[[#This Row],[Edycja I]:[Sztafety VI]])</f>
        <v>14</v>
      </c>
    </row>
    <row r="64" spans="1:20" x14ac:dyDescent="0.25">
      <c r="A64" s="4">
        <v>50</v>
      </c>
      <c r="B64" s="5" t="s">
        <v>3373</v>
      </c>
      <c r="C64" t="str">
        <f>VLOOKUP($B64,Licencje!$A$1:$L$936,2,FALSE)</f>
        <v>K</v>
      </c>
      <c r="D64" t="str">
        <f>VLOOKUP($B64,Licencje!$A$1:$L$936,5,FALSE)</f>
        <v>E-2</v>
      </c>
      <c r="E64" t="str">
        <f>VLOOKUP($B64,Licencje!$A$1:$L$936,10,FALSE)</f>
        <v>UKS Zryw Słomczyn</v>
      </c>
      <c r="F64" t="str">
        <f>VLOOKUP($B64,Licencje!$A$1:$L$936,11,FALSE)</f>
        <v>SP 4 Słomczyn</v>
      </c>
      <c r="G64">
        <v>0</v>
      </c>
      <c r="H64">
        <v>3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11">
        <f>SUM(LARGE(Matka[[#This Row],[Edycja I]:[Edycja VI]],1),LARGE(Matka[[#This Row],[Edycja I]:[Edycja VI]],2),LARGE(Matka[[#This Row],[Edycja I]:[Edycja VI]],3),LARGE(Matka[[#This Row],[Edycja I]:[Edycja VI]],4))</f>
        <v>3</v>
      </c>
      <c r="T64" s="11">
        <f>SUM(Matka[[#This Row],[Edycja I]:[Sztafety VI]])</f>
        <v>3</v>
      </c>
    </row>
    <row r="65" spans="1:20" x14ac:dyDescent="0.25">
      <c r="A65" s="4">
        <v>51</v>
      </c>
      <c r="B65" s="5" t="s">
        <v>3274</v>
      </c>
      <c r="C65" t="str">
        <f>VLOOKUP($B65,Licencje!$A$1:$L$936,2,FALSE)</f>
        <v>M</v>
      </c>
      <c r="D65" t="str">
        <f>VLOOKUP($B65,Licencje!$A$1:$L$936,5,FALSE)</f>
        <v>D-2</v>
      </c>
      <c r="E65" t="str">
        <f>VLOOKUP($B65,Licencje!$A$1:$L$936,10,FALSE)</f>
        <v>UKS 3 Milanówek</v>
      </c>
      <c r="F65" t="str">
        <f>VLOOKUP($B65,Licencje!$A$1:$L$936,11,FALSE)</f>
        <v>SP 3 Milanówek</v>
      </c>
      <c r="G65">
        <v>3</v>
      </c>
      <c r="H65">
        <v>3</v>
      </c>
      <c r="I65">
        <v>0</v>
      </c>
      <c r="J65">
        <v>0</v>
      </c>
      <c r="K65">
        <v>0</v>
      </c>
      <c r="L65">
        <v>0</v>
      </c>
      <c r="M65">
        <v>2.25</v>
      </c>
      <c r="N65">
        <v>2.25</v>
      </c>
      <c r="O65">
        <v>0</v>
      </c>
      <c r="P65">
        <v>0</v>
      </c>
      <c r="Q65">
        <v>0</v>
      </c>
      <c r="R65">
        <v>0</v>
      </c>
      <c r="S65">
        <f>SUM(LARGE(Matka[[#This Row],[Edycja I]:[Edycja VI]],1),LARGE(Matka[[#This Row],[Edycja I]:[Edycja VI]],2),LARGE(Matka[[#This Row],[Edycja I]:[Edycja VI]],3),LARGE(Matka[[#This Row],[Edycja I]:[Edycja VI]],4))</f>
        <v>6</v>
      </c>
      <c r="T65">
        <f>SUM(Matka[[#This Row],[Edycja I]:[Sztafety VI]])</f>
        <v>10.5</v>
      </c>
    </row>
    <row r="66" spans="1:20" x14ac:dyDescent="0.25">
      <c r="A66" s="4">
        <v>52</v>
      </c>
      <c r="B66" s="5" t="s">
        <v>3372</v>
      </c>
      <c r="C66" t="str">
        <f>VLOOKUP($B66,Licencje!$A$1:$L$936,2,FALSE)</f>
        <v>K</v>
      </c>
      <c r="D66" t="str">
        <f>VLOOKUP($B66,Licencje!$A$1:$L$936,5,FALSE)</f>
        <v>E-2</v>
      </c>
      <c r="E66" t="str">
        <f>VLOOKUP($B66,Licencje!$A$1:$L$936,10,FALSE)</f>
        <v>UKS Zryw Słomczyn</v>
      </c>
      <c r="F66" t="str">
        <f>VLOOKUP($B66,Licencje!$A$1:$L$936,11,FALSE)</f>
        <v>SP 4 Słomczyn</v>
      </c>
      <c r="G66">
        <v>0</v>
      </c>
      <c r="H66">
        <v>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11">
        <f>SUM(LARGE(Matka[[#This Row],[Edycja I]:[Edycja VI]],1),LARGE(Matka[[#This Row],[Edycja I]:[Edycja VI]],2),LARGE(Matka[[#This Row],[Edycja I]:[Edycja VI]],3),LARGE(Matka[[#This Row],[Edycja I]:[Edycja VI]],4))</f>
        <v>4</v>
      </c>
      <c r="T66" s="11">
        <f>SUM(Matka[[#This Row],[Edycja I]:[Sztafety VI]])</f>
        <v>4</v>
      </c>
    </row>
    <row r="67" spans="1:20" x14ac:dyDescent="0.25">
      <c r="A67" s="4">
        <v>53</v>
      </c>
      <c r="B67" s="5" t="s">
        <v>3234</v>
      </c>
      <c r="C67" t="str">
        <f>VLOOKUP($B67,Licencje!$A$1:$L$936,2,FALSE)</f>
        <v>K</v>
      </c>
      <c r="D67" t="str">
        <f>VLOOKUP($B67,Licencje!$A$1:$L$936,5,FALSE)</f>
        <v>D-2</v>
      </c>
      <c r="E67" t="str">
        <f>VLOOKUP($B67,Licencje!$A$1:$L$936,10,FALSE)</f>
        <v>KS Pilica Tomaszów Mazowiecki</v>
      </c>
      <c r="F67" t="str">
        <f>VLOOKUP($B67,Licencje!$A$1:$L$936,11,FALSE)</f>
        <v>SP 1 Tomaszów Mazowiecki</v>
      </c>
      <c r="G67">
        <v>2</v>
      </c>
      <c r="H67">
        <v>3</v>
      </c>
      <c r="I67">
        <v>0</v>
      </c>
      <c r="J67">
        <v>0</v>
      </c>
      <c r="K67">
        <v>0</v>
      </c>
      <c r="L67">
        <v>0</v>
      </c>
      <c r="M67">
        <v>1.75</v>
      </c>
      <c r="N67">
        <v>2.25</v>
      </c>
      <c r="O67">
        <v>0</v>
      </c>
      <c r="P67">
        <v>0</v>
      </c>
      <c r="Q67">
        <v>0</v>
      </c>
      <c r="R67">
        <v>0</v>
      </c>
      <c r="S67">
        <f>SUM(LARGE(Matka[[#This Row],[Edycja I]:[Edycja VI]],1),LARGE(Matka[[#This Row],[Edycja I]:[Edycja VI]],2),LARGE(Matka[[#This Row],[Edycja I]:[Edycja VI]],3),LARGE(Matka[[#This Row],[Edycja I]:[Edycja VI]],4))</f>
        <v>5</v>
      </c>
      <c r="T67">
        <f>SUM(Matka[[#This Row],[Edycja I]:[Sztafety VI]])</f>
        <v>9</v>
      </c>
    </row>
    <row r="68" spans="1:20" x14ac:dyDescent="0.25">
      <c r="A68" s="4">
        <v>54</v>
      </c>
      <c r="B68" s="5" t="s">
        <v>3347</v>
      </c>
      <c r="C68" t="str">
        <f>VLOOKUP($B68,Licencje!$A$1:$L$936,2,FALSE)</f>
        <v>K</v>
      </c>
      <c r="D68" t="str">
        <f>VLOOKUP($B68,Licencje!$A$1:$L$936,5,FALSE)</f>
        <v>D-2</v>
      </c>
      <c r="E68" t="str">
        <f>VLOOKUP($B68,Licencje!$A$1:$L$936,10,FALSE)</f>
        <v>KS Pilica Tomaszów Mazowiecki</v>
      </c>
      <c r="F68" t="str">
        <f>VLOOKUP($B68,Licencje!$A$1:$L$936,11,FALSE)</f>
        <v>SP 1 Tomaszów Mazowiecki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0.5</v>
      </c>
      <c r="N68">
        <v>1</v>
      </c>
      <c r="O68">
        <v>0</v>
      </c>
      <c r="P68">
        <v>0</v>
      </c>
      <c r="Q68">
        <v>0</v>
      </c>
      <c r="R68">
        <v>0</v>
      </c>
      <c r="S68" s="11">
        <f>SUM(LARGE(Matka[[#This Row],[Edycja I]:[Edycja VI]],1),LARGE(Matka[[#This Row],[Edycja I]:[Edycja VI]],2),LARGE(Matka[[#This Row],[Edycja I]:[Edycja VI]],3),LARGE(Matka[[#This Row],[Edycja I]:[Edycja VI]],4))</f>
        <v>1</v>
      </c>
      <c r="T68" s="11">
        <f>SUM(Matka[[#This Row],[Edycja I]:[Sztafety VI]])</f>
        <v>2.5</v>
      </c>
    </row>
    <row r="69" spans="1:20" x14ac:dyDescent="0.25">
      <c r="A69" s="4">
        <v>55</v>
      </c>
      <c r="B69" s="5" t="s">
        <v>3328</v>
      </c>
      <c r="C69" t="str">
        <f>VLOOKUP($B69,Licencje!$A$1:$L$936,2,FALSE)</f>
        <v>K</v>
      </c>
      <c r="D69" t="str">
        <f>VLOOKUP($B69,Licencje!$A$1:$L$936,5,FALSE)</f>
        <v>E-1</v>
      </c>
      <c r="E69" t="str">
        <f>VLOOKUP($B69,Licencje!$A$1:$L$936,10,FALSE)</f>
        <v>Akademia Sportowego Rozwoju Natalii Czerwonki</v>
      </c>
      <c r="F69" t="str">
        <f>VLOOKUP($B69,Licencje!$A$1:$L$936,11,FALSE)</f>
        <v>SP 14 Lubin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0.25</v>
      </c>
      <c r="N69">
        <v>0</v>
      </c>
      <c r="O69">
        <v>0</v>
      </c>
      <c r="P69">
        <v>0</v>
      </c>
      <c r="Q69">
        <v>0</v>
      </c>
      <c r="R69">
        <v>0</v>
      </c>
      <c r="S69" s="11">
        <f>SUM(LARGE(Matka[[#This Row],[Edycja I]:[Edycja VI]],1),LARGE(Matka[[#This Row],[Edycja I]:[Edycja VI]],2),LARGE(Matka[[#This Row],[Edycja I]:[Edycja VI]],3),LARGE(Matka[[#This Row],[Edycja I]:[Edycja VI]],4))</f>
        <v>0</v>
      </c>
      <c r="T69" s="11">
        <f>SUM(Matka[[#This Row],[Edycja I]:[Sztafety VI]])</f>
        <v>0.25</v>
      </c>
    </row>
    <row r="70" spans="1:20" x14ac:dyDescent="0.25">
      <c r="A70" s="4">
        <v>56</v>
      </c>
      <c r="B70" s="5" t="s">
        <v>3327</v>
      </c>
      <c r="C70" t="str">
        <f>VLOOKUP($B70,Licencje!$A$1:$L$936,2,FALSE)</f>
        <v>K</v>
      </c>
      <c r="D70" t="str">
        <f>VLOOKUP($B70,Licencje!$A$1:$L$936,5,FALSE)</f>
        <v>E-1</v>
      </c>
      <c r="E70" t="str">
        <f>VLOOKUP($B70,Licencje!$A$1:$L$936,10,FALSE)</f>
        <v>Akademia Sportowego Rozwoju Natalii Czerwonki</v>
      </c>
      <c r="F70" t="str">
        <f>VLOOKUP($B70,Licencje!$A$1:$L$936,11,FALSE)</f>
        <v>SP 14 Lubin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0.25</v>
      </c>
      <c r="N70">
        <v>0</v>
      </c>
      <c r="O70">
        <v>0</v>
      </c>
      <c r="P70">
        <v>0</v>
      </c>
      <c r="Q70">
        <v>0</v>
      </c>
      <c r="R70">
        <v>0</v>
      </c>
      <c r="S70" s="11">
        <f>SUM(LARGE(Matka[[#This Row],[Edycja I]:[Edycja VI]],1),LARGE(Matka[[#This Row],[Edycja I]:[Edycja VI]],2),LARGE(Matka[[#This Row],[Edycja I]:[Edycja VI]],3),LARGE(Matka[[#This Row],[Edycja I]:[Edycja VI]],4))</f>
        <v>0</v>
      </c>
      <c r="T70" s="11">
        <f>SUM(Matka[[#This Row],[Edycja I]:[Sztafety VI]])</f>
        <v>0.25</v>
      </c>
    </row>
    <row r="71" spans="1:20" x14ac:dyDescent="0.25">
      <c r="A71" s="4">
        <v>57</v>
      </c>
      <c r="B71" s="5" t="s">
        <v>3371</v>
      </c>
      <c r="C71" t="str">
        <f>VLOOKUP($B71,Licencje!$A$1:$L$936,2,FALSE)</f>
        <v>K</v>
      </c>
      <c r="D71" t="s">
        <v>14</v>
      </c>
      <c r="E71" t="str">
        <f>VLOOKUP($B71,Licencje!$A$1:$L$936,10,FALSE)</f>
        <v>Akademia Sportowego Rozwoju Natalii Czerwonki</v>
      </c>
      <c r="F71" t="str">
        <f>VLOOKUP($B71,Licencje!$A$1:$L$936,11,FALSE)</f>
        <v>SP 14 Lubin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0.25</v>
      </c>
      <c r="O71">
        <v>0</v>
      </c>
      <c r="P71">
        <v>0</v>
      </c>
      <c r="Q71">
        <v>0</v>
      </c>
      <c r="R71">
        <v>0</v>
      </c>
      <c r="S71" s="11">
        <f>SUM(LARGE(Matka[[#This Row],[Edycja I]:[Edycja VI]],1),LARGE(Matka[[#This Row],[Edycja I]:[Edycja VI]],2),LARGE(Matka[[#This Row],[Edycja I]:[Edycja VI]],3),LARGE(Matka[[#This Row],[Edycja I]:[Edycja VI]],4))</f>
        <v>1</v>
      </c>
      <c r="T71" s="11">
        <f>SUM(Matka[[#This Row],[Edycja I]:[Sztafety VI]])</f>
        <v>1.25</v>
      </c>
    </row>
    <row r="72" spans="1:20" x14ac:dyDescent="0.25">
      <c r="A72" s="4">
        <v>58</v>
      </c>
      <c r="B72" s="5" t="s">
        <v>3310</v>
      </c>
      <c r="C72" t="str">
        <f>VLOOKUP($B72,Licencje!$A$1:$L$936,2,FALSE)</f>
        <v>M</v>
      </c>
      <c r="D72" t="str">
        <f>VLOOKUP($B72,Licencje!$A$1:$L$936,5,FALSE)</f>
        <v>D-1</v>
      </c>
      <c r="E72" t="str">
        <f>VLOOKUP($B72,Licencje!$A$1:$L$936,10,FALSE)</f>
        <v>IUKS Dziewiątka Tomaszów Mazowiecki</v>
      </c>
      <c r="F72" t="str">
        <f>VLOOKUP($B72,Licencje!$A$1:$L$936,11,FALSE)</f>
        <v>SP 9 Tomaszów Mazowiecki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 s="11">
        <f>SUM(LARGE(Matka[[#This Row],[Edycja I]:[Edycja VI]],1),LARGE(Matka[[#This Row],[Edycja I]:[Edycja VI]],2),LARGE(Matka[[#This Row],[Edycja I]:[Edycja VI]],3),LARGE(Matka[[#This Row],[Edycja I]:[Edycja VI]],4))</f>
        <v>0</v>
      </c>
      <c r="T72" s="11">
        <f>SUM(Matka[[#This Row],[Edycja I]:[Sztafety VI]])</f>
        <v>1</v>
      </c>
    </row>
    <row r="73" spans="1:20" x14ac:dyDescent="0.25">
      <c r="A73" s="4">
        <v>59</v>
      </c>
      <c r="B73" s="5" t="s">
        <v>3344</v>
      </c>
      <c r="C73" t="str">
        <f>VLOOKUP($B73,Licencje!$A$1:$L$936,2,FALSE)</f>
        <v>K</v>
      </c>
      <c r="D73" t="str">
        <f>VLOOKUP($B73,Licencje!$A$1:$L$936,5,FALSE)</f>
        <v>D-2</v>
      </c>
      <c r="E73" t="str">
        <f>VLOOKUP($B73,Licencje!$A$1:$L$936,10,FALSE)</f>
        <v>MKS Cuprum Lubin</v>
      </c>
      <c r="F73" t="str">
        <f>VLOOKUP($B73,Licencje!$A$1:$L$936,11,FALSE)</f>
        <v>SP 7 Lubin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0.75</v>
      </c>
      <c r="N73">
        <v>0.75</v>
      </c>
      <c r="O73">
        <v>0</v>
      </c>
      <c r="P73">
        <v>0</v>
      </c>
      <c r="Q73">
        <v>0</v>
      </c>
      <c r="R73">
        <v>0</v>
      </c>
      <c r="S73" s="11">
        <f>SUM(LARGE(Matka[[#This Row],[Edycja I]:[Edycja VI]],1),LARGE(Matka[[#This Row],[Edycja I]:[Edycja VI]],2),LARGE(Matka[[#This Row],[Edycja I]:[Edycja VI]],3),LARGE(Matka[[#This Row],[Edycja I]:[Edycja VI]],4))</f>
        <v>1</v>
      </c>
      <c r="T73" s="11">
        <f>SUM(Matka[[#This Row],[Edycja I]:[Sztafety VI]])</f>
        <v>2.5</v>
      </c>
    </row>
    <row r="74" spans="1:20" x14ac:dyDescent="0.25">
      <c r="A74" s="4">
        <v>60</v>
      </c>
      <c r="B74" s="5" t="s">
        <v>3201</v>
      </c>
      <c r="C74" t="str">
        <f>VLOOKUP($B74,Licencje!$A$1:$L$936,2,FALSE)</f>
        <v>K</v>
      </c>
      <c r="D74" t="str">
        <f>VLOOKUP($B74,Licencje!$A$1:$L$936,5,FALSE)</f>
        <v>E-1</v>
      </c>
      <c r="E74" t="str">
        <f>VLOOKUP($B74,Licencje!$A$1:$L$936,10,FALSE)</f>
        <v>IUKS Dziewiątka Tomaszów Mazowiecki</v>
      </c>
      <c r="F74" t="str">
        <f>VLOOKUP($B74,Licencje!$A$1:$L$936,11,FALSE)</f>
        <v>SP 10 Tomaszów Mazowiecki</v>
      </c>
      <c r="G74">
        <v>2</v>
      </c>
      <c r="H74">
        <v>3</v>
      </c>
      <c r="I74">
        <v>0</v>
      </c>
      <c r="J74">
        <v>0</v>
      </c>
      <c r="K74">
        <v>0</v>
      </c>
      <c r="L74">
        <v>0</v>
      </c>
      <c r="M74">
        <v>1.75</v>
      </c>
      <c r="N74">
        <v>0</v>
      </c>
      <c r="O74">
        <v>0</v>
      </c>
      <c r="P74">
        <v>0</v>
      </c>
      <c r="Q74">
        <v>0</v>
      </c>
      <c r="R74">
        <v>0</v>
      </c>
      <c r="S74">
        <f>SUM(LARGE(Matka[[#This Row],[Edycja I]:[Edycja VI]],1),LARGE(Matka[[#This Row],[Edycja I]:[Edycja VI]],2),LARGE(Matka[[#This Row],[Edycja I]:[Edycja VI]],3),LARGE(Matka[[#This Row],[Edycja I]:[Edycja VI]],4))</f>
        <v>5</v>
      </c>
      <c r="T74">
        <f>SUM(Matka[[#This Row],[Edycja I]:[Sztafety VI]])</f>
        <v>6.75</v>
      </c>
    </row>
    <row r="75" spans="1:20" x14ac:dyDescent="0.25">
      <c r="A75" s="4">
        <v>61</v>
      </c>
      <c r="B75" s="5" t="s">
        <v>3262</v>
      </c>
      <c r="C75" t="str">
        <f>VLOOKUP($B75,Licencje!$A$1:$L$936,2,FALSE)</f>
        <v>M</v>
      </c>
      <c r="D75" t="str">
        <f>VLOOKUP($B75,Licencje!$A$1:$L$936,5,FALSE)</f>
        <v>D-1</v>
      </c>
      <c r="E75" t="str">
        <f>VLOOKUP($B75,Licencje!$A$1:$L$936,10,FALSE)</f>
        <v>UKS Jedynka Tomaszów Maz.</v>
      </c>
      <c r="F75" t="str">
        <f>VLOOKUP($B75,Licencje!$A$1:$L$936,11,FALSE)</f>
        <v>SP 1 Tomaszów Mazowiecki</v>
      </c>
      <c r="G75">
        <v>4</v>
      </c>
      <c r="H75">
        <v>7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f>SUM(LARGE(Matka[[#This Row],[Edycja I]:[Edycja VI]],1),LARGE(Matka[[#This Row],[Edycja I]:[Edycja VI]],2),LARGE(Matka[[#This Row],[Edycja I]:[Edycja VI]],3),LARGE(Matka[[#This Row],[Edycja I]:[Edycja VI]],4))</f>
        <v>11</v>
      </c>
      <c r="T75">
        <f>SUM(Matka[[#This Row],[Edycja I]:[Sztafety VI]])</f>
        <v>11</v>
      </c>
    </row>
    <row r="76" spans="1:20" x14ac:dyDescent="0.25">
      <c r="A76" s="4">
        <v>62</v>
      </c>
      <c r="B76" s="5" t="s">
        <v>3280</v>
      </c>
      <c r="C76" t="str">
        <f>VLOOKUP($B76,Licencje!$A$1:$L$936,2,FALSE)</f>
        <v>M</v>
      </c>
      <c r="D76" t="str">
        <f>VLOOKUP($B76,Licencje!$A$1:$L$936,5,FALSE)</f>
        <v>D-1</v>
      </c>
      <c r="E76" t="str">
        <f>VLOOKUP($B76,Licencje!$A$1:$L$936,10,FALSE)</f>
        <v>UKS Sparta Grodzisk Mazowiecki</v>
      </c>
      <c r="F76" t="str">
        <f>VLOOKUP($B76,Licencje!$A$1:$L$936,11,FALSE)</f>
        <v>SP Adamowizna</v>
      </c>
      <c r="G76">
        <v>3</v>
      </c>
      <c r="H76">
        <v>0</v>
      </c>
      <c r="I76">
        <v>0</v>
      </c>
      <c r="J76">
        <v>0</v>
      </c>
      <c r="K76">
        <v>0</v>
      </c>
      <c r="L76">
        <v>0</v>
      </c>
      <c r="M76">
        <v>1.25</v>
      </c>
      <c r="N76">
        <v>0</v>
      </c>
      <c r="O76">
        <v>0</v>
      </c>
      <c r="P76">
        <v>0</v>
      </c>
      <c r="Q76">
        <v>0</v>
      </c>
      <c r="R76">
        <v>0</v>
      </c>
      <c r="S76">
        <f>SUM(LARGE(Matka[[#This Row],[Edycja I]:[Edycja VI]],1),LARGE(Matka[[#This Row],[Edycja I]:[Edycja VI]],2),LARGE(Matka[[#This Row],[Edycja I]:[Edycja VI]],3),LARGE(Matka[[#This Row],[Edycja I]:[Edycja VI]],4))</f>
        <v>3</v>
      </c>
      <c r="T76">
        <f>SUM(Matka[[#This Row],[Edycja I]:[Sztafety VI]])</f>
        <v>4.25</v>
      </c>
    </row>
    <row r="77" spans="1:20" x14ac:dyDescent="0.25">
      <c r="A77" s="4">
        <v>63</v>
      </c>
      <c r="B77" s="5" t="s">
        <v>3338</v>
      </c>
      <c r="C77" t="str">
        <f>VLOOKUP($B77,Licencje!$A$1:$L$936,2,FALSE)</f>
        <v>K</v>
      </c>
      <c r="D77" t="str">
        <f>VLOOKUP($B77,Licencje!$A$1:$L$936,5,FALSE)</f>
        <v>D-2</v>
      </c>
      <c r="E77" t="str">
        <f>VLOOKUP($B77,Licencje!$A$1:$L$936,10,FALSE)</f>
        <v>KS Pilica Tomaszów Mazowiecki</v>
      </c>
      <c r="F77" t="str">
        <f>VLOOKUP($B77,Licencje!$A$1:$L$936,11,FALSE)</f>
        <v>SP 1 Tomaszów Mazowiecki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1.75</v>
      </c>
      <c r="N77">
        <v>2.25</v>
      </c>
      <c r="O77">
        <v>0</v>
      </c>
      <c r="P77">
        <v>0</v>
      </c>
      <c r="Q77">
        <v>0</v>
      </c>
      <c r="R77">
        <v>0</v>
      </c>
      <c r="S77" s="11">
        <f>SUM(LARGE(Matka[[#This Row],[Edycja I]:[Edycja VI]],1),LARGE(Matka[[#This Row],[Edycja I]:[Edycja VI]],2),LARGE(Matka[[#This Row],[Edycja I]:[Edycja VI]],3),LARGE(Matka[[#This Row],[Edycja I]:[Edycja VI]],4))</f>
        <v>0</v>
      </c>
      <c r="T77" s="11">
        <f>SUM(Matka[[#This Row],[Edycja I]:[Sztafety VI]])</f>
        <v>4</v>
      </c>
    </row>
    <row r="78" spans="1:20" x14ac:dyDescent="0.25">
      <c r="A78" s="4">
        <v>64</v>
      </c>
      <c r="B78" s="5" t="s">
        <v>3199</v>
      </c>
      <c r="C78" t="str">
        <f>VLOOKUP($B78,Licencje!$A$1:$L$936,2,FALSE)</f>
        <v>K</v>
      </c>
      <c r="D78" t="s">
        <v>14</v>
      </c>
      <c r="E78" t="str">
        <f>VLOOKUP($B78,Licencje!$A$1:$L$936,10,FALSE)</f>
        <v>Akademia Sportowego Rozwoju Natalii Czerwonki</v>
      </c>
      <c r="F78" t="str">
        <f>VLOOKUP($B78,Licencje!$A$1:$L$936,11,FALSE)</f>
        <v xml:space="preserve">SP NR 1 Góra </v>
      </c>
      <c r="G78">
        <v>3</v>
      </c>
      <c r="H78">
        <v>5</v>
      </c>
      <c r="I78">
        <v>0</v>
      </c>
      <c r="J78">
        <v>0</v>
      </c>
      <c r="K78">
        <v>0</v>
      </c>
      <c r="L78">
        <v>0</v>
      </c>
      <c r="M78">
        <v>0.25</v>
      </c>
      <c r="N78">
        <v>0.5</v>
      </c>
      <c r="O78">
        <v>0</v>
      </c>
      <c r="P78">
        <v>0</v>
      </c>
      <c r="Q78">
        <v>0</v>
      </c>
      <c r="R78">
        <v>0</v>
      </c>
      <c r="S78">
        <f>SUM(LARGE(Matka[[#This Row],[Edycja I]:[Edycja VI]],1),LARGE(Matka[[#This Row],[Edycja I]:[Edycja VI]],2),LARGE(Matka[[#This Row],[Edycja I]:[Edycja VI]],3),LARGE(Matka[[#This Row],[Edycja I]:[Edycja VI]],4))</f>
        <v>8</v>
      </c>
      <c r="T78">
        <f>SUM(Matka[[#This Row],[Edycja I]:[Sztafety VI]])</f>
        <v>8.75</v>
      </c>
    </row>
    <row r="79" spans="1:20" x14ac:dyDescent="0.25">
      <c r="A79" s="4">
        <v>65</v>
      </c>
      <c r="B79" s="5" t="s">
        <v>3239</v>
      </c>
      <c r="C79" t="str">
        <f>VLOOKUP($B79,Licencje!$A$1:$L$936,2,FALSE)</f>
        <v>M</v>
      </c>
      <c r="D79" t="str">
        <f>VLOOKUP($B79,Licencje!$A$1:$L$936,5,FALSE)</f>
        <v>E-1</v>
      </c>
      <c r="E79" t="str">
        <f>VLOOKUP($B79,Licencje!$A$1:$L$936,10,FALSE)</f>
        <v>UKS Sparta Grodzisk Mazowiecki</v>
      </c>
      <c r="F79" t="str">
        <f>VLOOKUP($B79,Licencje!$A$1:$L$936,11,FALSE)</f>
        <v>SP 2 Milanówek</v>
      </c>
      <c r="G79">
        <v>9</v>
      </c>
      <c r="H79">
        <v>0</v>
      </c>
      <c r="I79">
        <v>0</v>
      </c>
      <c r="J79">
        <v>0</v>
      </c>
      <c r="K79">
        <v>0</v>
      </c>
      <c r="L79">
        <v>0</v>
      </c>
      <c r="M79">
        <v>1.75</v>
      </c>
      <c r="N79">
        <v>0</v>
      </c>
      <c r="O79">
        <v>0</v>
      </c>
      <c r="P79">
        <v>0</v>
      </c>
      <c r="Q79">
        <v>0</v>
      </c>
      <c r="R79">
        <v>0</v>
      </c>
      <c r="S79">
        <f>SUM(LARGE(Matka[[#This Row],[Edycja I]:[Edycja VI]],1),LARGE(Matka[[#This Row],[Edycja I]:[Edycja VI]],2),LARGE(Matka[[#This Row],[Edycja I]:[Edycja VI]],3),LARGE(Matka[[#This Row],[Edycja I]:[Edycja VI]],4))</f>
        <v>9</v>
      </c>
      <c r="T79">
        <f>SUM(Matka[[#This Row],[Edycja I]:[Sztafety VI]])</f>
        <v>10.75</v>
      </c>
    </row>
    <row r="80" spans="1:20" x14ac:dyDescent="0.25">
      <c r="A80" s="4">
        <v>66</v>
      </c>
      <c r="B80" s="5" t="s">
        <v>3324</v>
      </c>
      <c r="C80" t="str">
        <f>VLOOKUP($B80,Licencje!$A$1:$L$936,2,FALSE)</f>
        <v>K</v>
      </c>
      <c r="D80" t="str">
        <f>VLOOKUP($B80,Licencje!$A$1:$L$936,5,FALSE)</f>
        <v>E-2</v>
      </c>
      <c r="E80" t="str">
        <f>VLOOKUP($B80,Licencje!$A$1:$L$936,10,FALSE)</f>
        <v>KS Pilica Tomaszów Mazowiecki</v>
      </c>
      <c r="F80" t="str">
        <f>VLOOKUP($B80,Licencje!$A$1:$L$936,11,FALSE)</f>
        <v>SP 1 Tomaszów Mazowiecki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0.5</v>
      </c>
      <c r="N80">
        <v>0.75</v>
      </c>
      <c r="O80">
        <v>0</v>
      </c>
      <c r="P80">
        <v>0</v>
      </c>
      <c r="Q80">
        <v>0</v>
      </c>
      <c r="R80">
        <v>0</v>
      </c>
      <c r="S80" s="11">
        <f>SUM(LARGE(Matka[[#This Row],[Edycja I]:[Edycja VI]],1),LARGE(Matka[[#This Row],[Edycja I]:[Edycja VI]],2),LARGE(Matka[[#This Row],[Edycja I]:[Edycja VI]],3),LARGE(Matka[[#This Row],[Edycja I]:[Edycja VI]],4))</f>
        <v>0</v>
      </c>
      <c r="T80" s="11">
        <f>SUM(Matka[[#This Row],[Edycja I]:[Sztafety VI]])</f>
        <v>1.25</v>
      </c>
    </row>
    <row r="81" spans="1:20" x14ac:dyDescent="0.25">
      <c r="A81" s="4">
        <v>67</v>
      </c>
      <c r="B81" s="5" t="s">
        <v>3221</v>
      </c>
      <c r="C81" t="str">
        <f>VLOOKUP($B81,Licencje!$A$1:$L$936,2,FALSE)</f>
        <v>K</v>
      </c>
      <c r="D81" t="str">
        <f>VLOOKUP($B81,Licencje!$A$1:$L$936,5,FALSE)</f>
        <v>D-1</v>
      </c>
      <c r="E81" t="str">
        <f>VLOOKUP($B81,Licencje!$A$1:$L$936,10,FALSE)</f>
        <v>SKŁ Górnik Sanok</v>
      </c>
      <c r="F81" t="str">
        <f>VLOOKUP($B81,Licencje!$A$1:$L$936,11,FALSE)</f>
        <v>SP 8 Sanok</v>
      </c>
      <c r="G81">
        <v>2</v>
      </c>
      <c r="H81">
        <v>5</v>
      </c>
      <c r="I81">
        <v>0</v>
      </c>
      <c r="J81">
        <v>0</v>
      </c>
      <c r="K81">
        <v>0</v>
      </c>
      <c r="L81">
        <v>0</v>
      </c>
      <c r="M81">
        <v>0.25</v>
      </c>
      <c r="N81">
        <v>0</v>
      </c>
      <c r="O81">
        <v>0</v>
      </c>
      <c r="P81">
        <v>0</v>
      </c>
      <c r="Q81">
        <v>0</v>
      </c>
      <c r="R81">
        <v>0</v>
      </c>
      <c r="S81">
        <f>SUM(LARGE(Matka[[#This Row],[Edycja I]:[Edycja VI]],1),LARGE(Matka[[#This Row],[Edycja I]:[Edycja VI]],2),LARGE(Matka[[#This Row],[Edycja I]:[Edycja VI]],3),LARGE(Matka[[#This Row],[Edycja I]:[Edycja VI]],4))</f>
        <v>7</v>
      </c>
      <c r="T81">
        <f>SUM(Matka[[#This Row],[Edycja I]:[Sztafety VI]])</f>
        <v>7.25</v>
      </c>
    </row>
    <row r="82" spans="1:20" x14ac:dyDescent="0.25">
      <c r="A82" s="4">
        <v>68</v>
      </c>
      <c r="B82" s="5" t="s">
        <v>3318</v>
      </c>
      <c r="C82" t="str">
        <f>VLOOKUP($B82,Licencje!$A$1:$L$936,2,FALSE)</f>
        <v>K</v>
      </c>
      <c r="D82" t="str">
        <f>VLOOKUP($B82,Licencje!$A$1:$L$936,5,FALSE)</f>
        <v>E-2</v>
      </c>
      <c r="E82" t="str">
        <f>VLOOKUP($B82,Licencje!$A$1:$L$936,10,FALSE)</f>
        <v>UKS Sparta Grodzisk Mazowiecki</v>
      </c>
      <c r="F82" t="str">
        <f>VLOOKUP($B82,Licencje!$A$1:$L$936,11,FALSE)</f>
        <v>SP 1 Grodzisk Mazowiecki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0.75</v>
      </c>
      <c r="N82">
        <v>0</v>
      </c>
      <c r="O82">
        <v>0</v>
      </c>
      <c r="P82">
        <v>0</v>
      </c>
      <c r="Q82">
        <v>0</v>
      </c>
      <c r="R82">
        <v>0</v>
      </c>
      <c r="S82" s="11">
        <f>SUM(LARGE(Matka[[#This Row],[Edycja I]:[Edycja VI]],1),LARGE(Matka[[#This Row],[Edycja I]:[Edycja VI]],2),LARGE(Matka[[#This Row],[Edycja I]:[Edycja VI]],3),LARGE(Matka[[#This Row],[Edycja I]:[Edycja VI]],4))</f>
        <v>0</v>
      </c>
      <c r="T82" s="11">
        <f>SUM(Matka[[#This Row],[Edycja I]:[Sztafety VI]])</f>
        <v>0.75</v>
      </c>
    </row>
    <row r="83" spans="1:20" x14ac:dyDescent="0.25">
      <c r="A83" s="4">
        <v>69</v>
      </c>
      <c r="B83" s="5" t="s">
        <v>3407</v>
      </c>
      <c r="C83" t="str">
        <f>VLOOKUP($B83,Licencje!$A$1:$L$936,2,FALSE)</f>
        <v>K</v>
      </c>
      <c r="D83" t="str">
        <f>VLOOKUP($B83,Licencje!$A$1:$L$936,5,FALSE)</f>
        <v>E-2</v>
      </c>
      <c r="E83" t="str">
        <f>VLOOKUP($B83,Licencje!$A$1:$L$936,10,FALSE)</f>
        <v>UKS 3 Milanówek</v>
      </c>
      <c r="F83" t="str">
        <f>VLOOKUP($B83,Licencje!$A$1:$L$936,11,FALSE)</f>
        <v>SP 3 Milanówek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0.5</v>
      </c>
      <c r="O83">
        <v>0</v>
      </c>
      <c r="P83">
        <v>0</v>
      </c>
      <c r="Q83">
        <v>0</v>
      </c>
      <c r="R83">
        <v>0</v>
      </c>
      <c r="S83" s="11">
        <f>SUM(LARGE(Matka[[#This Row],[Edycja I]:[Edycja VI]],1),LARGE(Matka[[#This Row],[Edycja I]:[Edycja VI]],2),LARGE(Matka[[#This Row],[Edycja I]:[Edycja VI]],3),LARGE(Matka[[#This Row],[Edycja I]:[Edycja VI]],4))</f>
        <v>0</v>
      </c>
      <c r="T83" s="11">
        <f>SUM(Matka[[#This Row],[Edycja I]:[Sztafety VI]])</f>
        <v>0.5</v>
      </c>
    </row>
    <row r="84" spans="1:20" x14ac:dyDescent="0.25">
      <c r="A84" s="4">
        <v>70</v>
      </c>
      <c r="B84" s="5" t="s">
        <v>3206</v>
      </c>
      <c r="C84" t="str">
        <f>VLOOKUP($B84,Licencje!$A$1:$L$936,2,FALSE)</f>
        <v>K</v>
      </c>
      <c r="D84" t="str">
        <f>VLOOKUP($B84,Licencje!$A$1:$L$936,5,FALSE)</f>
        <v>E-2</v>
      </c>
      <c r="E84" t="str">
        <f>VLOOKUP($B84,Licencje!$A$1:$L$936,10,FALSE)</f>
        <v>SKŁ Górnik Sanok</v>
      </c>
      <c r="F84" t="str">
        <f>VLOOKUP($B84,Licencje!$A$1:$L$936,11,FALSE)</f>
        <v>SP 1 Sanok</v>
      </c>
      <c r="G84">
        <v>9</v>
      </c>
      <c r="H84">
        <v>9</v>
      </c>
      <c r="I84">
        <v>0</v>
      </c>
      <c r="J84">
        <v>0</v>
      </c>
      <c r="K84">
        <v>0</v>
      </c>
      <c r="L84">
        <v>0</v>
      </c>
      <c r="M84">
        <v>0.25</v>
      </c>
      <c r="N84">
        <v>0.75</v>
      </c>
      <c r="O84">
        <v>0</v>
      </c>
      <c r="P84">
        <v>0</v>
      </c>
      <c r="Q84">
        <v>0</v>
      </c>
      <c r="R84">
        <v>0</v>
      </c>
      <c r="S84">
        <f>SUM(LARGE(Matka[[#This Row],[Edycja I]:[Edycja VI]],1),LARGE(Matka[[#This Row],[Edycja I]:[Edycja VI]],2),LARGE(Matka[[#This Row],[Edycja I]:[Edycja VI]],3),LARGE(Matka[[#This Row],[Edycja I]:[Edycja VI]],4))</f>
        <v>18</v>
      </c>
      <c r="T84">
        <f>SUM(Matka[[#This Row],[Edycja I]:[Sztafety VI]])</f>
        <v>19</v>
      </c>
    </row>
    <row r="85" spans="1:20" x14ac:dyDescent="0.25">
      <c r="A85" s="4">
        <v>71</v>
      </c>
      <c r="B85" s="5" t="s">
        <v>3259</v>
      </c>
      <c r="C85" t="str">
        <f>VLOOKUP($B85,Licencje!$A$1:$L$936,2,FALSE)</f>
        <v>M</v>
      </c>
      <c r="D85" t="str">
        <f>VLOOKUP($B85,Licencje!$A$1:$L$936,5,FALSE)</f>
        <v>D-1</v>
      </c>
      <c r="E85" t="str">
        <f>VLOOKUP($B85,Licencje!$A$1:$L$936,10,FALSE)</f>
        <v>MKS Korona Wilanów</v>
      </c>
      <c r="F85" t="str">
        <f>VLOOKUP($B85,Licencje!$A$1:$L$936,11,FALSE)</f>
        <v>SP 104 Warszawa</v>
      </c>
      <c r="G85">
        <v>9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f>SUM(LARGE(Matka[[#This Row],[Edycja I]:[Edycja VI]],1),LARGE(Matka[[#This Row],[Edycja I]:[Edycja VI]],2),LARGE(Matka[[#This Row],[Edycja I]:[Edycja VI]],3),LARGE(Matka[[#This Row],[Edycja I]:[Edycja VI]],4))</f>
        <v>9</v>
      </c>
      <c r="T85">
        <f>SUM(Matka[[#This Row],[Edycja I]:[Sztafety VI]])</f>
        <v>9</v>
      </c>
    </row>
    <row r="86" spans="1:20" x14ac:dyDescent="0.25">
      <c r="A86" s="4">
        <v>72</v>
      </c>
      <c r="B86" s="5" t="s">
        <v>3256</v>
      </c>
      <c r="C86" t="str">
        <f>VLOOKUP($B86,Licencje!$A$1:$L$936,2,FALSE)</f>
        <v>M</v>
      </c>
      <c r="D86" t="str">
        <f>VLOOKUP($B86,Licencje!$A$1:$L$936,5,FALSE)</f>
        <v>E-2</v>
      </c>
      <c r="E86" t="str">
        <f>VLOOKUP($B86,Licencje!$A$1:$L$936,10,FALSE)</f>
        <v>KS Pilica Tomaszów Mazowiecki</v>
      </c>
      <c r="F86" t="str">
        <f>VLOOKUP($B86,Licencje!$A$1:$L$936,11,FALSE)</f>
        <v>SP 1 Tomaszów Mazowiecki</v>
      </c>
      <c r="G86">
        <v>1</v>
      </c>
      <c r="H86">
        <v>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f>SUM(LARGE(Matka[[#This Row],[Edycja I]:[Edycja VI]],1),LARGE(Matka[[#This Row],[Edycja I]:[Edycja VI]],2),LARGE(Matka[[#This Row],[Edycja I]:[Edycja VI]],3),LARGE(Matka[[#This Row],[Edycja I]:[Edycja VI]],4))</f>
        <v>5</v>
      </c>
      <c r="T86">
        <f>SUM(Matka[[#This Row],[Edycja I]:[Sztafety VI]])</f>
        <v>5</v>
      </c>
    </row>
    <row r="87" spans="1:20" x14ac:dyDescent="0.25">
      <c r="A87" s="4">
        <v>73</v>
      </c>
      <c r="B87" s="5" t="s">
        <v>3225</v>
      </c>
      <c r="C87" t="str">
        <f>VLOOKUP($B87,Licencje!$A$1:$L$936,2,FALSE)</f>
        <v>K</v>
      </c>
      <c r="D87" t="str">
        <f>VLOOKUP($B87,Licencje!$A$1:$L$936,5,FALSE)</f>
        <v>D-1</v>
      </c>
      <c r="E87" t="str">
        <f>VLOOKUP($B87,Licencje!$A$1:$L$936,10,FALSE)</f>
        <v>KS Pilica Tomaszów Mazowiecki</v>
      </c>
      <c r="F87" t="str">
        <f>VLOOKUP($B87,Licencje!$A$1:$L$936,11,FALSE)</f>
        <v>SP 1 Tomaszów Mazowiecki</v>
      </c>
      <c r="G87">
        <v>1</v>
      </c>
      <c r="H87">
        <v>3</v>
      </c>
      <c r="I87">
        <v>0</v>
      </c>
      <c r="J87">
        <v>0</v>
      </c>
      <c r="K87">
        <v>0</v>
      </c>
      <c r="L87">
        <v>0</v>
      </c>
      <c r="M87">
        <v>0.5</v>
      </c>
      <c r="N87">
        <v>1</v>
      </c>
      <c r="O87">
        <v>0</v>
      </c>
      <c r="P87">
        <v>0</v>
      </c>
      <c r="Q87">
        <v>0</v>
      </c>
      <c r="R87">
        <v>0</v>
      </c>
      <c r="S87">
        <f>SUM(LARGE(Matka[[#This Row],[Edycja I]:[Edycja VI]],1),LARGE(Matka[[#This Row],[Edycja I]:[Edycja VI]],2),LARGE(Matka[[#This Row],[Edycja I]:[Edycja VI]],3),LARGE(Matka[[#This Row],[Edycja I]:[Edycja VI]],4))</f>
        <v>4</v>
      </c>
      <c r="T87">
        <f>SUM(Matka[[#This Row],[Edycja I]:[Sztafety VI]])</f>
        <v>5.5</v>
      </c>
    </row>
    <row r="88" spans="1:20" x14ac:dyDescent="0.25">
      <c r="A88" s="4">
        <v>74</v>
      </c>
      <c r="B88" s="5" t="s">
        <v>3390</v>
      </c>
      <c r="C88" t="str">
        <f>VLOOKUP($B88,Licencje!$A$1:$L$936,2,FALSE)</f>
        <v>M</v>
      </c>
      <c r="D88" t="str">
        <f>VLOOKUP($B88,Licencje!$A$1:$L$936,5,FALSE)</f>
        <v>D-2</v>
      </c>
      <c r="E88" t="str">
        <f>VLOOKUP($B88,Licencje!$A$1:$L$936,10,FALSE)</f>
        <v>SKŁ Górnik Sanok</v>
      </c>
      <c r="F88" t="str">
        <f>VLOOKUP($B88,Licencje!$A$1:$L$936,11,FALSE)</f>
        <v>SP 4 Sanok</v>
      </c>
      <c r="G88">
        <v>0</v>
      </c>
      <c r="H88">
        <v>3</v>
      </c>
      <c r="I88">
        <v>0</v>
      </c>
      <c r="J88">
        <v>0</v>
      </c>
      <c r="K88">
        <v>0</v>
      </c>
      <c r="L88">
        <v>0</v>
      </c>
      <c r="M88">
        <v>0</v>
      </c>
      <c r="N88">
        <v>1.75</v>
      </c>
      <c r="O88">
        <v>0</v>
      </c>
      <c r="P88">
        <v>0</v>
      </c>
      <c r="Q88">
        <v>0</v>
      </c>
      <c r="R88">
        <v>0</v>
      </c>
      <c r="S88" s="11">
        <f>SUM(LARGE(Matka[[#This Row],[Edycja I]:[Edycja VI]],1),LARGE(Matka[[#This Row],[Edycja I]:[Edycja VI]],2),LARGE(Matka[[#This Row],[Edycja I]:[Edycja VI]],3),LARGE(Matka[[#This Row],[Edycja I]:[Edycja VI]],4))</f>
        <v>3</v>
      </c>
      <c r="T88" s="11">
        <f>SUM(Matka[[#This Row],[Edycja I]:[Sztafety VI]])</f>
        <v>4.75</v>
      </c>
    </row>
    <row r="89" spans="1:20" x14ac:dyDescent="0.25">
      <c r="A89" s="4">
        <v>75</v>
      </c>
      <c r="B89" s="5" t="s">
        <v>3339</v>
      </c>
      <c r="C89" t="str">
        <f>VLOOKUP($B89,Licencje!$A$1:$L$936,2,FALSE)</f>
        <v>K</v>
      </c>
      <c r="D89" t="str">
        <f>VLOOKUP($B89,Licencje!$A$1:$L$936,5,FALSE)</f>
        <v>D-2</v>
      </c>
      <c r="E89" t="str">
        <f>VLOOKUP($B89,Licencje!$A$1:$L$936,10,FALSE)</f>
        <v>UKS Sparta Grodzisk Mazowiecki</v>
      </c>
      <c r="F89" t="str">
        <f>VLOOKUP($B89,Licencje!$A$1:$L$936,11,FALSE)</f>
        <v>SP 2 Grodzisk Mazowiecki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1.25</v>
      </c>
      <c r="N89">
        <v>0</v>
      </c>
      <c r="O89">
        <v>0</v>
      </c>
      <c r="P89">
        <v>0</v>
      </c>
      <c r="Q89">
        <v>0</v>
      </c>
      <c r="R89">
        <v>0</v>
      </c>
      <c r="S89" s="11">
        <f>SUM(LARGE(Matka[[#This Row],[Edycja I]:[Edycja VI]],1),LARGE(Matka[[#This Row],[Edycja I]:[Edycja VI]],2),LARGE(Matka[[#This Row],[Edycja I]:[Edycja VI]],3),LARGE(Matka[[#This Row],[Edycja I]:[Edycja VI]],4))</f>
        <v>0</v>
      </c>
      <c r="T89" s="11">
        <f>SUM(Matka[[#This Row],[Edycja I]:[Sztafety VI]])</f>
        <v>1.25</v>
      </c>
    </row>
    <row r="90" spans="1:20" x14ac:dyDescent="0.25">
      <c r="A90" s="4">
        <v>76</v>
      </c>
      <c r="B90" s="5" t="s">
        <v>3376</v>
      </c>
      <c r="C90" t="str">
        <f>VLOOKUP($B90,Licencje!$A$1:$L$936,2,FALSE)</f>
        <v>K</v>
      </c>
      <c r="D90" t="str">
        <f>VLOOKUP($B90,Licencje!$A$1:$L$936,5,FALSE)</f>
        <v>D-1</v>
      </c>
      <c r="E90" t="str">
        <f>VLOOKUP($B90,Licencje!$A$1:$L$936,10,FALSE)</f>
        <v>Akademia Sportowego Rozwoju Natalii Czerwonki</v>
      </c>
      <c r="F90" t="str">
        <f>VLOOKUP($B90,Licencje!$A$1:$L$936,11,FALSE)</f>
        <v>SP 8 Lubin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 s="11">
        <f>SUM(LARGE(Matka[[#This Row],[Edycja I]:[Edycja VI]],1),LARGE(Matka[[#This Row],[Edycja I]:[Edycja VI]],2),LARGE(Matka[[#This Row],[Edycja I]:[Edycja VI]],3),LARGE(Matka[[#This Row],[Edycja I]:[Edycja VI]],4))</f>
        <v>1</v>
      </c>
      <c r="T90" s="11">
        <f>SUM(Matka[[#This Row],[Edycja I]:[Sztafety VI]])</f>
        <v>1</v>
      </c>
    </row>
    <row r="91" spans="1:20" x14ac:dyDescent="0.25">
      <c r="A91" s="4">
        <v>77</v>
      </c>
      <c r="B91" s="5" t="s">
        <v>3244</v>
      </c>
      <c r="C91" t="str">
        <f>VLOOKUP($B91,Licencje!$A$1:$L$936,2,FALSE)</f>
        <v>M</v>
      </c>
      <c r="D91" t="s">
        <v>14</v>
      </c>
      <c r="E91" t="str">
        <f>VLOOKUP($B91,Licencje!$A$1:$L$936,10,FALSE)</f>
        <v>IUKS Dziewiątka Tomaszów Mazowiecki</v>
      </c>
      <c r="F91" t="str">
        <f>VLOOKUP($B91,Licencje!$A$1:$L$936,11,FALSE)</f>
        <v>SP 14 Tomaszów Mazowiecki</v>
      </c>
      <c r="G91">
        <v>2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2.25</v>
      </c>
      <c r="O91">
        <v>0</v>
      </c>
      <c r="P91">
        <v>0</v>
      </c>
      <c r="Q91">
        <v>0</v>
      </c>
      <c r="R91">
        <v>0</v>
      </c>
      <c r="S91">
        <f>SUM(LARGE(Matka[[#This Row],[Edycja I]:[Edycja VI]],1),LARGE(Matka[[#This Row],[Edycja I]:[Edycja VI]],2),LARGE(Matka[[#This Row],[Edycja I]:[Edycja VI]],3),LARGE(Matka[[#This Row],[Edycja I]:[Edycja VI]],4))</f>
        <v>2</v>
      </c>
      <c r="T91">
        <f>SUM(Matka[[#This Row],[Edycja I]:[Sztafety VI]])</f>
        <v>4.25</v>
      </c>
    </row>
    <row r="92" spans="1:20" x14ac:dyDescent="0.25">
      <c r="A92" s="4">
        <v>78</v>
      </c>
      <c r="B92" s="5" t="s">
        <v>3340</v>
      </c>
      <c r="C92" t="str">
        <f>VLOOKUP($B92,Licencje!$A$1:$L$936,2,FALSE)</f>
        <v>K</v>
      </c>
      <c r="D92" t="str">
        <f>VLOOKUP($B92,Licencje!$A$1:$L$936,5,FALSE)</f>
        <v>D-1</v>
      </c>
      <c r="E92" t="str">
        <f>VLOOKUP($B92,Licencje!$A$1:$L$936,10,FALSE)</f>
        <v>UKS Sparta Grodzisk Mazowiecki</v>
      </c>
      <c r="F92" t="str">
        <f>VLOOKUP($B92,Licencje!$A$1:$L$936,11,FALSE)</f>
        <v>SP 2 Grodzisk Mazowiecki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1.25</v>
      </c>
      <c r="N92">
        <v>0</v>
      </c>
      <c r="O92">
        <v>0</v>
      </c>
      <c r="P92">
        <v>0</v>
      </c>
      <c r="Q92">
        <v>0</v>
      </c>
      <c r="R92">
        <v>0</v>
      </c>
      <c r="S92" s="11">
        <f>SUM(LARGE(Matka[[#This Row],[Edycja I]:[Edycja VI]],1),LARGE(Matka[[#This Row],[Edycja I]:[Edycja VI]],2),LARGE(Matka[[#This Row],[Edycja I]:[Edycja VI]],3),LARGE(Matka[[#This Row],[Edycja I]:[Edycja VI]],4))</f>
        <v>0</v>
      </c>
      <c r="T92" s="11">
        <f>SUM(Matka[[#This Row],[Edycja I]:[Sztafety VI]])</f>
        <v>1.25</v>
      </c>
    </row>
    <row r="93" spans="1:20" x14ac:dyDescent="0.25">
      <c r="A93" s="4">
        <v>79</v>
      </c>
      <c r="B93" s="5" t="s">
        <v>3335</v>
      </c>
      <c r="C93" t="str">
        <f>VLOOKUP($B93,Licencje!$A$1:$L$936,2,FALSE)</f>
        <v>K</v>
      </c>
      <c r="D93" t="str">
        <f>VLOOKUP($B93,Licencje!$A$1:$L$936,5,FALSE)</f>
        <v>E-2</v>
      </c>
      <c r="E93" t="str">
        <f>VLOOKUP($B93,Licencje!$A$1:$L$936,10,FALSE)</f>
        <v>SKŁ Górnik Sanok</v>
      </c>
      <c r="F93" t="str">
        <f>VLOOKUP($B93,Licencje!$A$1:$L$936,11,FALSE)</f>
        <v>SP 4 Sanok</v>
      </c>
      <c r="G93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0.75</v>
      </c>
      <c r="O93" s="5">
        <v>0</v>
      </c>
      <c r="P93" s="5">
        <v>0</v>
      </c>
      <c r="Q93" s="5">
        <v>0</v>
      </c>
      <c r="R93" s="5">
        <v>0</v>
      </c>
      <c r="S93" s="11">
        <f>SUM(LARGE(Matka[[#This Row],[Edycja I]:[Edycja VI]],1),LARGE(Matka[[#This Row],[Edycja I]:[Edycja VI]],2),LARGE(Matka[[#This Row],[Edycja I]:[Edycja VI]],3),LARGE(Matka[[#This Row],[Edycja I]:[Edycja VI]],4))</f>
        <v>0</v>
      </c>
      <c r="T93" s="11">
        <f>SUM(Matka[[#This Row],[Edycja I]:[Sztafety VI]])</f>
        <v>0.75</v>
      </c>
    </row>
    <row r="94" spans="1:20" x14ac:dyDescent="0.25">
      <c r="A94" s="4">
        <v>80</v>
      </c>
      <c r="B94" s="5" t="s">
        <v>3267</v>
      </c>
      <c r="C94" t="str">
        <f>VLOOKUP($B94,Licencje!$A$1:$L$936,2,FALSE)</f>
        <v>M</v>
      </c>
      <c r="D94" t="str">
        <f>VLOOKUP($B94,Licencje!$A$1:$L$936,5,FALSE)</f>
        <v>D-1</v>
      </c>
      <c r="E94" t="str">
        <f>VLOOKUP($B94,Licencje!$A$1:$L$936,10,FALSE)</f>
        <v>UKS Sparta Grodzisk Mazowiecki</v>
      </c>
      <c r="F94" t="str">
        <f>VLOOKUP($B94,Licencje!$A$1:$L$936,11,FALSE)</f>
        <v>SP 2 Milanówek</v>
      </c>
      <c r="G94">
        <v>1</v>
      </c>
      <c r="H94">
        <v>0</v>
      </c>
      <c r="I94">
        <v>0</v>
      </c>
      <c r="J94">
        <v>0</v>
      </c>
      <c r="K94">
        <v>0</v>
      </c>
      <c r="L94">
        <v>0</v>
      </c>
      <c r="M94">
        <v>1.25</v>
      </c>
      <c r="N94">
        <v>0</v>
      </c>
      <c r="O94">
        <v>0</v>
      </c>
      <c r="P94">
        <v>0</v>
      </c>
      <c r="Q94">
        <v>0</v>
      </c>
      <c r="R94">
        <v>0</v>
      </c>
      <c r="S94">
        <f>SUM(LARGE(Matka[[#This Row],[Edycja I]:[Edycja VI]],1),LARGE(Matka[[#This Row],[Edycja I]:[Edycja VI]],2),LARGE(Matka[[#This Row],[Edycja I]:[Edycja VI]],3),LARGE(Matka[[#This Row],[Edycja I]:[Edycja VI]],4))</f>
        <v>1</v>
      </c>
      <c r="T94">
        <f>SUM(Matka[[#This Row],[Edycja I]:[Sztafety VI]])</f>
        <v>2.25</v>
      </c>
    </row>
    <row r="95" spans="1:20" x14ac:dyDescent="0.25">
      <c r="A95" s="4">
        <v>81</v>
      </c>
      <c r="B95" s="5" t="s">
        <v>3232</v>
      </c>
      <c r="C95" t="str">
        <f>VLOOKUP($B95,Licencje!$A$1:$L$936,2,FALSE)</f>
        <v>K</v>
      </c>
      <c r="D95" t="str">
        <f>VLOOKUP($B95,Licencje!$A$1:$L$936,5,FALSE)</f>
        <v>D-2</v>
      </c>
      <c r="E95" t="str">
        <f>VLOOKUP($B95,Licencje!$A$1:$L$936,10,FALSE)</f>
        <v>UKS Orlica Duszniki Zdrój</v>
      </c>
      <c r="F95" t="str">
        <f>VLOOKUP($B95,Licencje!$A$1:$L$936,11,FALSE)</f>
        <v>ZSS Kłodzko</v>
      </c>
      <c r="G95">
        <v>3</v>
      </c>
      <c r="H95">
        <v>0</v>
      </c>
      <c r="I95">
        <v>0</v>
      </c>
      <c r="J95">
        <v>0</v>
      </c>
      <c r="K95">
        <v>0</v>
      </c>
      <c r="L95">
        <v>0</v>
      </c>
      <c r="M95">
        <v>2.25</v>
      </c>
      <c r="N95">
        <v>0</v>
      </c>
      <c r="O95">
        <v>0</v>
      </c>
      <c r="P95">
        <v>0</v>
      </c>
      <c r="Q95">
        <v>0</v>
      </c>
      <c r="R95">
        <v>0</v>
      </c>
      <c r="S95">
        <f>SUM(LARGE(Matka[[#This Row],[Edycja I]:[Edycja VI]],1),LARGE(Matka[[#This Row],[Edycja I]:[Edycja VI]],2),LARGE(Matka[[#This Row],[Edycja I]:[Edycja VI]],3),LARGE(Matka[[#This Row],[Edycja I]:[Edycja VI]],4))</f>
        <v>3</v>
      </c>
      <c r="T95">
        <f>SUM(Matka[[#This Row],[Edycja I]:[Sztafety VI]])</f>
        <v>5.25</v>
      </c>
    </row>
    <row r="96" spans="1:20" x14ac:dyDescent="0.25">
      <c r="A96" s="4">
        <v>82</v>
      </c>
      <c r="B96" s="5" t="s">
        <v>3414</v>
      </c>
      <c r="C96" t="str">
        <f>VLOOKUP($B96,Licencje!$A$1:$L$936,2,FALSE)</f>
        <v>K</v>
      </c>
      <c r="D96" t="s">
        <v>14</v>
      </c>
      <c r="E96" t="str">
        <f>VLOOKUP($B96,Licencje!$A$1:$L$936,10,FALSE)</f>
        <v>Akademia Sportowego Rozwoju Natalii Czerwonki</v>
      </c>
      <c r="F96" t="str">
        <f>VLOOKUP($B96,Licencje!$A$1:$L$936,11,FALSE)</f>
        <v>SP nr 5 Lubin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0.25</v>
      </c>
      <c r="O96">
        <v>0</v>
      </c>
      <c r="P96">
        <v>0</v>
      </c>
      <c r="Q96">
        <v>0</v>
      </c>
      <c r="R96">
        <v>0</v>
      </c>
      <c r="S96" s="11">
        <f>SUM(LARGE(Matka[[#This Row],[Edycja I]:[Edycja VI]],1),LARGE(Matka[[#This Row],[Edycja I]:[Edycja VI]],2),LARGE(Matka[[#This Row],[Edycja I]:[Edycja VI]],3),LARGE(Matka[[#This Row],[Edycja I]:[Edycja VI]],4))</f>
        <v>0</v>
      </c>
      <c r="T96" s="11">
        <f>SUM(Matka[[#This Row],[Edycja I]:[Sztafety VI]])</f>
        <v>0.25</v>
      </c>
    </row>
    <row r="97" spans="1:20" x14ac:dyDescent="0.25">
      <c r="A97" s="4">
        <v>83</v>
      </c>
      <c r="B97" s="5" t="s">
        <v>3249</v>
      </c>
      <c r="C97" t="str">
        <f>VLOOKUP($B97,Licencje!$A$1:$L$936,2,FALSE)</f>
        <v>M</v>
      </c>
      <c r="D97" t="str">
        <f>VLOOKUP($B97,Licencje!$A$1:$L$936,5,FALSE)</f>
        <v>E-2</v>
      </c>
      <c r="E97" t="str">
        <f>VLOOKUP($B97,Licencje!$A$1:$L$936,10,FALSE)</f>
        <v>UKS Orlica Duszniki Zdrój</v>
      </c>
      <c r="F97" t="str">
        <f>VLOOKUP($B97,Licencje!$A$1:$L$936,11,FALSE)</f>
        <v>SP 7 Kłodzko</v>
      </c>
      <c r="G97">
        <v>9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f>SUM(LARGE(Matka[[#This Row],[Edycja I]:[Edycja VI]],1),LARGE(Matka[[#This Row],[Edycja I]:[Edycja VI]],2),LARGE(Matka[[#This Row],[Edycja I]:[Edycja VI]],3),LARGE(Matka[[#This Row],[Edycja I]:[Edycja VI]],4))</f>
        <v>9</v>
      </c>
      <c r="T97">
        <f>SUM(Matka[[#This Row],[Edycja I]:[Sztafety VI]])</f>
        <v>9</v>
      </c>
    </row>
    <row r="98" spans="1:20" x14ac:dyDescent="0.25">
      <c r="A98" s="4">
        <v>84</v>
      </c>
      <c r="B98" s="5" t="s">
        <v>3333</v>
      </c>
      <c r="C98" t="str">
        <f>VLOOKUP($B98,Licencje!$A$1:$L$936,2,FALSE)</f>
        <v>K</v>
      </c>
      <c r="D98" t="str">
        <f>VLOOKUP($B98,Licencje!$A$1:$L$936,5,FALSE)</f>
        <v>E-2</v>
      </c>
      <c r="E98" t="str">
        <f>VLOOKUP($B98,Licencje!$A$1:$L$936,10,FALSE)</f>
        <v>MKS Cuprum Lubin</v>
      </c>
      <c r="F98" t="str">
        <f>VLOOKUP($B98,Licencje!$A$1:$L$936,11,FALSE)</f>
        <v>SP 7 Lubin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0.25</v>
      </c>
      <c r="N98">
        <v>1</v>
      </c>
      <c r="O98">
        <v>0</v>
      </c>
      <c r="P98">
        <v>0</v>
      </c>
      <c r="Q98">
        <v>0</v>
      </c>
      <c r="R98">
        <v>0</v>
      </c>
      <c r="S98" s="11">
        <f>SUM(LARGE(Matka[[#This Row],[Edycja I]:[Edycja VI]],1),LARGE(Matka[[#This Row],[Edycja I]:[Edycja VI]],2),LARGE(Matka[[#This Row],[Edycja I]:[Edycja VI]],3),LARGE(Matka[[#This Row],[Edycja I]:[Edycja VI]],4))</f>
        <v>0</v>
      </c>
      <c r="T98" s="11">
        <f>SUM(Matka[[#This Row],[Edycja I]:[Sztafety VI]])</f>
        <v>1.25</v>
      </c>
    </row>
    <row r="99" spans="1:20" x14ac:dyDescent="0.25">
      <c r="A99" s="4">
        <v>85</v>
      </c>
      <c r="B99" s="5" t="s">
        <v>3330</v>
      </c>
      <c r="C99" t="str">
        <f>VLOOKUP($B99,Licencje!$A$1:$L$936,2,FALSE)</f>
        <v>K</v>
      </c>
      <c r="D99" t="s">
        <v>14</v>
      </c>
      <c r="E99" t="str">
        <f>VLOOKUP($B99,Licencje!$A$1:$L$936,10,FALSE)</f>
        <v>IUKS Dziewiątka Tomaszów Mazowiecki</v>
      </c>
      <c r="F99" t="str">
        <f>VLOOKUP($B99,Licencje!$A$1:$L$936,11,FALSE)</f>
        <v>SP 6 Tomaszów Mazowiecki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0.25</v>
      </c>
      <c r="N99">
        <v>0</v>
      </c>
      <c r="O99">
        <v>0</v>
      </c>
      <c r="P99">
        <v>0</v>
      </c>
      <c r="Q99">
        <v>0</v>
      </c>
      <c r="R99">
        <v>0</v>
      </c>
      <c r="S99" s="11">
        <f>SUM(LARGE(Matka[[#This Row],[Edycja I]:[Edycja VI]],1),LARGE(Matka[[#This Row],[Edycja I]:[Edycja VI]],2),LARGE(Matka[[#This Row],[Edycja I]:[Edycja VI]],3),LARGE(Matka[[#This Row],[Edycja I]:[Edycja VI]],4))</f>
        <v>0</v>
      </c>
      <c r="T99" s="11">
        <f>SUM(Matka[[#This Row],[Edycja I]:[Sztafety VI]])</f>
        <v>0.25</v>
      </c>
    </row>
    <row r="100" spans="1:20" x14ac:dyDescent="0.25">
      <c r="A100" s="4">
        <v>86</v>
      </c>
      <c r="B100" s="5" t="s">
        <v>3245</v>
      </c>
      <c r="C100" t="str">
        <f>VLOOKUP($B100,Licencje!$A$1:$L$936,2,FALSE)</f>
        <v>M</v>
      </c>
      <c r="D100" t="s">
        <v>14</v>
      </c>
      <c r="E100" t="str">
        <f>VLOOKUP($B100,Licencje!$A$1:$L$936,10,FALSE)</f>
        <v>Akademia Sportowego Rozwoju Natalii Czerwonki</v>
      </c>
      <c r="F100" t="str">
        <f>VLOOKUP($B100,Licencje!$A$1:$L$936,11,FALSE)</f>
        <v xml:space="preserve">SP nr 3 </v>
      </c>
      <c r="G100">
        <v>1</v>
      </c>
      <c r="H100">
        <v>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f>SUM(LARGE(Matka[[#This Row],[Edycja I]:[Edycja VI]],1),LARGE(Matka[[#This Row],[Edycja I]:[Edycja VI]],2),LARGE(Matka[[#This Row],[Edycja I]:[Edycja VI]],3),LARGE(Matka[[#This Row],[Edycja I]:[Edycja VI]],4))</f>
        <v>3</v>
      </c>
      <c r="T100">
        <f>SUM(Matka[[#This Row],[Edycja I]:[Sztafety VI]])</f>
        <v>3</v>
      </c>
    </row>
    <row r="101" spans="1:20" x14ac:dyDescent="0.25">
      <c r="A101" s="4">
        <v>87</v>
      </c>
      <c r="B101" s="5" t="s">
        <v>3257</v>
      </c>
      <c r="C101" t="str">
        <f>VLOOKUP($B101,Licencje!$A$1:$L$936,2,FALSE)</f>
        <v>M</v>
      </c>
      <c r="D101" t="str">
        <f>VLOOKUP($B101,Licencje!$A$1:$L$936,5,FALSE)</f>
        <v>E-2</v>
      </c>
      <c r="E101" t="str">
        <f>VLOOKUP($B101,Licencje!$A$1:$L$936,10,FALSE)</f>
        <v>IUKS Dziewiątka Tomaszów Mazowiecki</v>
      </c>
      <c r="F101" t="str">
        <f>VLOOKUP($B101,Licencje!$A$1:$L$936,11,FALSE)</f>
        <v>SP 9 Tomaszów Mazowiecki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2.25</v>
      </c>
      <c r="N101">
        <v>0</v>
      </c>
      <c r="O101">
        <v>0</v>
      </c>
      <c r="P101">
        <v>0</v>
      </c>
      <c r="Q101">
        <v>0</v>
      </c>
      <c r="R101">
        <v>0</v>
      </c>
      <c r="S101">
        <f>SUM(LARGE(Matka[[#This Row],[Edycja I]:[Edycja VI]],1),LARGE(Matka[[#This Row],[Edycja I]:[Edycja VI]],2),LARGE(Matka[[#This Row],[Edycja I]:[Edycja VI]],3),LARGE(Matka[[#This Row],[Edycja I]:[Edycja VI]],4))</f>
        <v>1</v>
      </c>
      <c r="T101">
        <f>SUM(Matka[[#This Row],[Edycja I]:[Sztafety VI]])</f>
        <v>3.25</v>
      </c>
    </row>
    <row r="102" spans="1:20" x14ac:dyDescent="0.25">
      <c r="A102" s="4">
        <v>88</v>
      </c>
      <c r="B102" s="5" t="s">
        <v>3319</v>
      </c>
      <c r="C102" t="str">
        <f>VLOOKUP($B102,Licencje!$A$1:$L$936,2,FALSE)</f>
        <v>K</v>
      </c>
      <c r="D102" t="str">
        <f>VLOOKUP($B102,Licencje!$A$1:$L$936,5,FALSE)</f>
        <v>E-1</v>
      </c>
      <c r="E102" t="str">
        <f>VLOOKUP($B102,Licencje!$A$1:$L$936,10,FALSE)</f>
        <v>UKS Sparta Grodzisk Mazowiecki</v>
      </c>
      <c r="F102" t="str">
        <f>VLOOKUP($B102,Licencje!$A$1:$L$936,11,FALSE)</f>
        <v>SP 2 Grodzisk Mazowiecki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0.75</v>
      </c>
      <c r="N102">
        <v>0</v>
      </c>
      <c r="O102">
        <v>0</v>
      </c>
      <c r="P102">
        <v>0</v>
      </c>
      <c r="Q102">
        <v>0</v>
      </c>
      <c r="R102">
        <v>0</v>
      </c>
      <c r="S102" s="11">
        <f>SUM(LARGE(Matka[[#This Row],[Edycja I]:[Edycja VI]],1),LARGE(Matka[[#This Row],[Edycja I]:[Edycja VI]],2),LARGE(Matka[[#This Row],[Edycja I]:[Edycja VI]],3),LARGE(Matka[[#This Row],[Edycja I]:[Edycja VI]],4))</f>
        <v>0</v>
      </c>
      <c r="T102" s="11">
        <f>SUM(Matka[[#This Row],[Edycja I]:[Sztafety VI]])</f>
        <v>0.75</v>
      </c>
    </row>
    <row r="103" spans="1:20" x14ac:dyDescent="0.25">
      <c r="A103" s="4">
        <v>89</v>
      </c>
      <c r="B103" s="5" t="s">
        <v>3242</v>
      </c>
      <c r="C103" t="str">
        <f>VLOOKUP($B103,Licencje!$A$1:$L$936,2,FALSE)</f>
        <v>M</v>
      </c>
      <c r="D103" t="str">
        <f>VLOOKUP($B103,Licencje!$A$1:$L$936,5,FALSE)</f>
        <v>E-1</v>
      </c>
      <c r="E103" t="str">
        <f>VLOOKUP($B103,Licencje!$A$1:$L$936,10,FALSE)</f>
        <v>UKS Sparta Grodzisk Mazowiecki</v>
      </c>
      <c r="F103" t="str">
        <f>VLOOKUP($B103,Licencje!$A$1:$L$936,11,FALSE)</f>
        <v>SP 2 Grodzisk Mazowiecki</v>
      </c>
      <c r="G103">
        <v>4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1.75</v>
      </c>
      <c r="N103">
        <v>0</v>
      </c>
      <c r="O103">
        <v>0</v>
      </c>
      <c r="P103">
        <v>0</v>
      </c>
      <c r="Q103">
        <v>0</v>
      </c>
      <c r="R103">
        <v>0</v>
      </c>
      <c r="S103">
        <f>SUM(LARGE(Matka[[#This Row],[Edycja I]:[Edycja VI]],1),LARGE(Matka[[#This Row],[Edycja I]:[Edycja VI]],2),LARGE(Matka[[#This Row],[Edycja I]:[Edycja VI]],3),LARGE(Matka[[#This Row],[Edycja I]:[Edycja VI]],4))</f>
        <v>4</v>
      </c>
      <c r="T103">
        <f>SUM(Matka[[#This Row],[Edycja I]:[Sztafety VI]])</f>
        <v>5.75</v>
      </c>
    </row>
    <row r="104" spans="1:20" x14ac:dyDescent="0.25">
      <c r="A104" s="4">
        <v>90</v>
      </c>
      <c r="B104" s="5" t="s">
        <v>3325</v>
      </c>
      <c r="C104" t="str">
        <f>VLOOKUP($B104,Licencje!$A$1:$L$936,2,FALSE)</f>
        <v>K</v>
      </c>
      <c r="D104" t="str">
        <f>VLOOKUP($B104,Licencje!$A$1:$L$936,5,FALSE)</f>
        <v>E-2</v>
      </c>
      <c r="E104" t="str">
        <f>VLOOKUP($B104,Licencje!$A$1:$L$936,10,FALSE)</f>
        <v>KS Pilica Tomaszów Mazowiecki</v>
      </c>
      <c r="F104" t="str">
        <f>VLOOKUP($B104,Licencje!$A$1:$L$936,11,FALSE)</f>
        <v>SP 1 Tomaszów Mazowiecki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0.5</v>
      </c>
      <c r="N104">
        <v>0.75</v>
      </c>
      <c r="O104">
        <v>0</v>
      </c>
      <c r="P104">
        <v>0</v>
      </c>
      <c r="Q104">
        <v>0</v>
      </c>
      <c r="R104">
        <v>0</v>
      </c>
      <c r="S104" s="11">
        <f>SUM(LARGE(Matka[[#This Row],[Edycja I]:[Edycja VI]],1),LARGE(Matka[[#This Row],[Edycja I]:[Edycja VI]],2),LARGE(Matka[[#This Row],[Edycja I]:[Edycja VI]],3),LARGE(Matka[[#This Row],[Edycja I]:[Edycja VI]],4))</f>
        <v>0</v>
      </c>
      <c r="T104" s="11">
        <f>SUM(Matka[[#This Row],[Edycja I]:[Sztafety VI]])</f>
        <v>1.25</v>
      </c>
    </row>
    <row r="105" spans="1:20" x14ac:dyDescent="0.25">
      <c r="A105" s="4">
        <v>91</v>
      </c>
      <c r="B105" s="5" t="s">
        <v>3204</v>
      </c>
      <c r="C105" t="str">
        <f>VLOOKUP($B105,Licencje!$A$1:$L$936,2,FALSE)</f>
        <v>K</v>
      </c>
      <c r="D105" t="str">
        <f>VLOOKUP($B105,Licencje!$A$1:$L$936,5,FALSE)</f>
        <v>E-1</v>
      </c>
      <c r="E105" t="str">
        <f>VLOOKUP($B105,Licencje!$A$1:$L$936,10,FALSE)</f>
        <v>IUKS Dziewiątka Tomaszów Mazowiecki</v>
      </c>
      <c r="F105" t="str">
        <f>VLOOKUP($B105,Licencje!$A$1:$L$936,11,FALSE)</f>
        <v>SP 1 Tomaszów Mazowiecki</v>
      </c>
      <c r="G105">
        <v>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0.5</v>
      </c>
      <c r="N105">
        <v>0</v>
      </c>
      <c r="O105">
        <v>0</v>
      </c>
      <c r="P105">
        <v>0</v>
      </c>
      <c r="Q105">
        <v>0</v>
      </c>
      <c r="R105">
        <v>0</v>
      </c>
      <c r="S105">
        <f>SUM(LARGE(Matka[[#This Row],[Edycja I]:[Edycja VI]],1),LARGE(Matka[[#This Row],[Edycja I]:[Edycja VI]],2),LARGE(Matka[[#This Row],[Edycja I]:[Edycja VI]],3),LARGE(Matka[[#This Row],[Edycja I]:[Edycja VI]],4))</f>
        <v>1</v>
      </c>
      <c r="T105">
        <f>SUM(Matka[[#This Row],[Edycja I]:[Sztafety VI]])</f>
        <v>1.5</v>
      </c>
    </row>
    <row r="106" spans="1:20" x14ac:dyDescent="0.25">
      <c r="A106" s="4">
        <v>92</v>
      </c>
      <c r="B106" s="5" t="s">
        <v>3378</v>
      </c>
      <c r="C106" t="str">
        <f>VLOOKUP($B106,Licencje!$A$1:$L$936,2,FALSE)</f>
        <v>K</v>
      </c>
      <c r="D106" t="str">
        <f>VLOOKUP($B106,Licencje!$A$1:$L$936,5,FALSE)</f>
        <v>D-2</v>
      </c>
      <c r="E106" t="str">
        <f>VLOOKUP($B106,Licencje!$A$1:$L$936,10,FALSE)</f>
        <v>UKS 3 Milanówek</v>
      </c>
      <c r="F106" t="str">
        <f>VLOOKUP($B106,Licencje!$A$1:$L$936,11,FALSE)</f>
        <v>SP 2 Milanówek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0.75</v>
      </c>
      <c r="O106">
        <v>0</v>
      </c>
      <c r="P106">
        <v>0</v>
      </c>
      <c r="Q106">
        <v>0</v>
      </c>
      <c r="R106">
        <v>0</v>
      </c>
      <c r="S106" s="11">
        <f>SUM(LARGE(Matka[[#This Row],[Edycja I]:[Edycja VI]],1),LARGE(Matka[[#This Row],[Edycja I]:[Edycja VI]],2),LARGE(Matka[[#This Row],[Edycja I]:[Edycja VI]],3),LARGE(Matka[[#This Row],[Edycja I]:[Edycja VI]],4))</f>
        <v>1</v>
      </c>
      <c r="T106" s="11">
        <f>SUM(Matka[[#This Row],[Edycja I]:[Sztafety VI]])</f>
        <v>1.75</v>
      </c>
    </row>
    <row r="107" spans="1:20" x14ac:dyDescent="0.25">
      <c r="A107" s="4">
        <v>93</v>
      </c>
      <c r="B107" s="5" t="s">
        <v>3284</v>
      </c>
      <c r="C107" t="str">
        <f>VLOOKUP($B107,Licencje!$A$1:$L$936,2,FALSE)</f>
        <v>K</v>
      </c>
      <c r="D107" t="s">
        <v>14</v>
      </c>
      <c r="E107" t="str">
        <f>VLOOKUP($B107,Licencje!$A$1:$L$936,10,FALSE)</f>
        <v>UKS 3 Milanówek</v>
      </c>
      <c r="F107" t="str">
        <f>VLOOKUP($B107,Licencje!$A$1:$L$936,11,FALSE)</f>
        <v>SP 2 Milanówek</v>
      </c>
      <c r="G107">
        <v>1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1.25</v>
      </c>
      <c r="N107">
        <v>1.25</v>
      </c>
      <c r="O107">
        <v>0</v>
      </c>
      <c r="P107">
        <v>0</v>
      </c>
      <c r="Q107">
        <v>0</v>
      </c>
      <c r="R107">
        <v>0</v>
      </c>
      <c r="S107">
        <f>SUM(LARGE(Matka[[#This Row],[Edycja I]:[Edycja VI]],1),LARGE(Matka[[#This Row],[Edycja I]:[Edycja VI]],2),LARGE(Matka[[#This Row],[Edycja I]:[Edycja VI]],3),LARGE(Matka[[#This Row],[Edycja I]:[Edycja VI]],4))</f>
        <v>2</v>
      </c>
      <c r="T107">
        <f>SUM(Matka[[#This Row],[Edycja I]:[Sztafety VI]])</f>
        <v>4.5</v>
      </c>
    </row>
    <row r="108" spans="1:20" x14ac:dyDescent="0.25">
      <c r="A108" s="4">
        <v>94</v>
      </c>
      <c r="B108" s="5" t="s">
        <v>3260</v>
      </c>
      <c r="C108" t="str">
        <f>VLOOKUP($B108,Licencje!$A$1:$L$936,2,FALSE)</f>
        <v>M</v>
      </c>
      <c r="D108" t="str">
        <f>VLOOKUP($B108,Licencje!$A$1:$L$936,5,FALSE)</f>
        <v>D-1</v>
      </c>
      <c r="E108" t="str">
        <f>VLOOKUP($B108,Licencje!$A$1:$L$936,10,FALSE)</f>
        <v>UKS 3 Milanówek</v>
      </c>
      <c r="F108" t="str">
        <f>VLOOKUP($B108,Licencje!$A$1:$L$936,11,FALSE)</f>
        <v>SP 2 Milanówek</v>
      </c>
      <c r="G108">
        <v>7</v>
      </c>
      <c r="H108">
        <v>4</v>
      </c>
      <c r="I108">
        <v>0</v>
      </c>
      <c r="J108">
        <v>0</v>
      </c>
      <c r="K108">
        <v>0</v>
      </c>
      <c r="L108">
        <v>0</v>
      </c>
      <c r="M108">
        <v>2.25</v>
      </c>
      <c r="N108">
        <v>2.25</v>
      </c>
      <c r="O108">
        <v>0</v>
      </c>
      <c r="P108">
        <v>0</v>
      </c>
      <c r="Q108">
        <v>0</v>
      </c>
      <c r="R108">
        <v>0</v>
      </c>
      <c r="S108">
        <f>SUM(LARGE(Matka[[#This Row],[Edycja I]:[Edycja VI]],1),LARGE(Matka[[#This Row],[Edycja I]:[Edycja VI]],2),LARGE(Matka[[#This Row],[Edycja I]:[Edycja VI]],3),LARGE(Matka[[#This Row],[Edycja I]:[Edycja VI]],4))</f>
        <v>11</v>
      </c>
      <c r="T108">
        <f>SUM(Matka[[#This Row],[Edycja I]:[Sztafety VI]])</f>
        <v>15.5</v>
      </c>
    </row>
    <row r="109" spans="1:20" x14ac:dyDescent="0.25">
      <c r="A109" s="4">
        <v>95</v>
      </c>
      <c r="B109" s="5" t="s">
        <v>3241</v>
      </c>
      <c r="C109" t="str">
        <f>VLOOKUP($B109,Licencje!$A$1:$L$936,2,FALSE)</f>
        <v>M</v>
      </c>
      <c r="D109" t="s">
        <v>14</v>
      </c>
      <c r="E109" t="str">
        <f>VLOOKUP($B109,Licencje!$A$1:$L$936,10,FALSE)</f>
        <v>IUKS Dziewiątka Tomaszów Mazowiecki</v>
      </c>
      <c r="F109" t="str">
        <f>VLOOKUP($B109,Licencje!$A$1:$L$936,11,FALSE)</f>
        <v>SP 12 Tomaszów Mazowiecki</v>
      </c>
      <c r="G109">
        <v>5</v>
      </c>
      <c r="H109">
        <v>9</v>
      </c>
      <c r="I109">
        <v>0</v>
      </c>
      <c r="J109">
        <v>0</v>
      </c>
      <c r="K109">
        <v>0</v>
      </c>
      <c r="L109">
        <v>0</v>
      </c>
      <c r="M109">
        <v>2.25</v>
      </c>
      <c r="N109">
        <v>2.25</v>
      </c>
      <c r="O109">
        <v>0</v>
      </c>
      <c r="P109">
        <v>0</v>
      </c>
      <c r="Q109">
        <v>0</v>
      </c>
      <c r="R109">
        <v>0</v>
      </c>
      <c r="S109">
        <f>SUM(LARGE(Matka[[#This Row],[Edycja I]:[Edycja VI]],1),LARGE(Matka[[#This Row],[Edycja I]:[Edycja VI]],2),LARGE(Matka[[#This Row],[Edycja I]:[Edycja VI]],3),LARGE(Matka[[#This Row],[Edycja I]:[Edycja VI]],4))</f>
        <v>14</v>
      </c>
      <c r="T109">
        <f>SUM(Matka[[#This Row],[Edycja I]:[Sztafety VI]])</f>
        <v>18.5</v>
      </c>
    </row>
    <row r="110" spans="1:20" x14ac:dyDescent="0.25">
      <c r="A110" s="4">
        <v>96</v>
      </c>
      <c r="B110" s="5" t="s">
        <v>3287</v>
      </c>
      <c r="C110" t="str">
        <f>VLOOKUP($B110,Licencje!$A$1:$L$936,2,FALSE)</f>
        <v>K</v>
      </c>
      <c r="D110" t="str">
        <f>VLOOKUP($B110,Licencje!$A$1:$L$936,5,FALSE)</f>
        <v>D-1</v>
      </c>
      <c r="E110" t="str">
        <f>VLOOKUP($B110,Licencje!$A$1:$L$936,10,FALSE)</f>
        <v>IUKS Dziewiątka Tomaszów Mazowiecki</v>
      </c>
      <c r="F110" t="str">
        <f>VLOOKUP($B110,Licencje!$A$1:$L$936,11,FALSE)</f>
        <v>SP 12 Tomaszów Mazowiecki</v>
      </c>
      <c r="G110">
        <v>4</v>
      </c>
      <c r="H110">
        <v>7</v>
      </c>
      <c r="I110">
        <v>0</v>
      </c>
      <c r="J110">
        <v>0</v>
      </c>
      <c r="K110">
        <v>0</v>
      </c>
      <c r="L110">
        <v>0</v>
      </c>
      <c r="M110">
        <v>0.75</v>
      </c>
      <c r="N110">
        <v>1.75</v>
      </c>
      <c r="O110">
        <v>0</v>
      </c>
      <c r="P110">
        <v>0</v>
      </c>
      <c r="Q110">
        <v>0</v>
      </c>
      <c r="R110">
        <v>0</v>
      </c>
      <c r="S110">
        <f>SUM(LARGE(Matka[[#This Row],[Edycja I]:[Edycja VI]],1),LARGE(Matka[[#This Row],[Edycja I]:[Edycja VI]],2),LARGE(Matka[[#This Row],[Edycja I]:[Edycja VI]],3),LARGE(Matka[[#This Row],[Edycja I]:[Edycja VI]],4))</f>
        <v>11</v>
      </c>
      <c r="T110">
        <f>SUM(Matka[[#This Row],[Edycja I]:[Sztafety VI]])</f>
        <v>13.5</v>
      </c>
    </row>
    <row r="111" spans="1:20" x14ac:dyDescent="0.25">
      <c r="A111" s="4">
        <v>97</v>
      </c>
      <c r="B111" s="5" t="s">
        <v>3218</v>
      </c>
      <c r="C111" t="str">
        <f>VLOOKUP($B111,Licencje!$A$1:$L$936,2,FALSE)</f>
        <v>K</v>
      </c>
      <c r="D111" t="str">
        <f>VLOOKUP($B111,Licencje!$A$1:$L$936,5,FALSE)</f>
        <v>D-1</v>
      </c>
      <c r="E111" t="str">
        <f>VLOOKUP($B111,Licencje!$A$1:$L$936,10,FALSE)</f>
        <v>UKS Orlica Duszniki Zdrój</v>
      </c>
      <c r="F111" t="str">
        <f>VLOOKUP($B111,Licencje!$A$1:$L$936,11,FALSE)</f>
        <v>MZS Duszniki-Zdrój</v>
      </c>
      <c r="G111">
        <v>9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2.25</v>
      </c>
      <c r="N111">
        <v>0</v>
      </c>
      <c r="O111">
        <v>0</v>
      </c>
      <c r="P111">
        <v>0</v>
      </c>
      <c r="Q111">
        <v>0</v>
      </c>
      <c r="R111">
        <v>0</v>
      </c>
      <c r="S111">
        <f>SUM(LARGE(Matka[[#This Row],[Edycja I]:[Edycja VI]],1),LARGE(Matka[[#This Row],[Edycja I]:[Edycja VI]],2),LARGE(Matka[[#This Row],[Edycja I]:[Edycja VI]],3),LARGE(Matka[[#This Row],[Edycja I]:[Edycja VI]],4))</f>
        <v>9</v>
      </c>
      <c r="T111">
        <f>SUM(Matka[[#This Row],[Edycja I]:[Sztafety VI]])</f>
        <v>11.25</v>
      </c>
    </row>
    <row r="112" spans="1:20" x14ac:dyDescent="0.25">
      <c r="A112" s="4">
        <v>98</v>
      </c>
      <c r="B112" s="5" t="s">
        <v>3243</v>
      </c>
      <c r="C112" t="str">
        <f>VLOOKUP($B112,Licencje!$A$1:$L$936,2,FALSE)</f>
        <v>M</v>
      </c>
      <c r="D112" t="str">
        <f>VLOOKUP($B112,Licencje!$A$1:$L$936,5,FALSE)</f>
        <v>E-1</v>
      </c>
      <c r="E112" t="str">
        <f>VLOOKUP($B112,Licencje!$A$1:$L$936,10,FALSE)</f>
        <v>IUKS Dziewiątka Tomaszów Mazowiecki</v>
      </c>
      <c r="F112" t="str">
        <f>VLOOKUP($B112,Licencje!$A$1:$L$936,11,FALSE)</f>
        <v>SP 9 Tomaszów Mazowiecki</v>
      </c>
      <c r="G112">
        <v>3</v>
      </c>
      <c r="H112">
        <v>4</v>
      </c>
      <c r="I112">
        <v>0</v>
      </c>
      <c r="J112">
        <v>0</v>
      </c>
      <c r="K112">
        <v>0</v>
      </c>
      <c r="L112">
        <v>0</v>
      </c>
      <c r="M112">
        <v>2.25</v>
      </c>
      <c r="N112">
        <v>2.25</v>
      </c>
      <c r="O112">
        <v>0</v>
      </c>
      <c r="P112">
        <v>0</v>
      </c>
      <c r="Q112">
        <v>0</v>
      </c>
      <c r="R112">
        <v>0</v>
      </c>
      <c r="S112">
        <f>SUM(LARGE(Matka[[#This Row],[Edycja I]:[Edycja VI]],1),LARGE(Matka[[#This Row],[Edycja I]:[Edycja VI]],2),LARGE(Matka[[#This Row],[Edycja I]:[Edycja VI]],3),LARGE(Matka[[#This Row],[Edycja I]:[Edycja VI]],4))</f>
        <v>7</v>
      </c>
      <c r="T112">
        <f>SUM(Matka[[#This Row],[Edycja I]:[Sztafety VI]])</f>
        <v>11.5</v>
      </c>
    </row>
    <row r="113" spans="1:20" x14ac:dyDescent="0.25">
      <c r="A113" s="4">
        <v>99</v>
      </c>
      <c r="B113" s="5" t="s">
        <v>3331</v>
      </c>
      <c r="C113" t="str">
        <f>VLOOKUP($B113,Licencje!$A$1:$L$936,2,FALSE)</f>
        <v>K</v>
      </c>
      <c r="D113" t="str">
        <f>VLOOKUP($B113,Licencje!$A$1:$L$936,5,FALSE)</f>
        <v>E-1</v>
      </c>
      <c r="E113" t="str">
        <f>VLOOKUP($B113,Licencje!$A$1:$L$936,10,FALSE)</f>
        <v>IUKS Dziewiątka Tomaszów Mazowiecki</v>
      </c>
      <c r="F113" t="str">
        <f>VLOOKUP($B113,Licencje!$A$1:$L$936,11,FALSE)</f>
        <v>SP 8 Tomaszów Mazowiecki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0.25</v>
      </c>
      <c r="N113">
        <v>0</v>
      </c>
      <c r="O113">
        <v>0</v>
      </c>
      <c r="P113">
        <v>0</v>
      </c>
      <c r="Q113">
        <v>0</v>
      </c>
      <c r="R113">
        <v>0</v>
      </c>
      <c r="S113" s="11">
        <f>SUM(LARGE(Matka[[#This Row],[Edycja I]:[Edycja VI]],1),LARGE(Matka[[#This Row],[Edycja I]:[Edycja VI]],2),LARGE(Matka[[#This Row],[Edycja I]:[Edycja VI]],3),LARGE(Matka[[#This Row],[Edycja I]:[Edycja VI]],4))</f>
        <v>0</v>
      </c>
      <c r="T113" s="11">
        <f>SUM(Matka[[#This Row],[Edycja I]:[Sztafety VI]])</f>
        <v>0.25</v>
      </c>
    </row>
    <row r="114" spans="1:20" x14ac:dyDescent="0.25">
      <c r="A114" s="4">
        <v>100</v>
      </c>
      <c r="B114" s="5" t="s">
        <v>3369</v>
      </c>
      <c r="C114" t="str">
        <f>VLOOKUP($B114,Licencje!$A$1:$L$936,2,FALSE)</f>
        <v>K</v>
      </c>
      <c r="D114" t="str">
        <f>VLOOKUP($B114,Licencje!$A$1:$L$936,5,FALSE)</f>
        <v>E-1</v>
      </c>
      <c r="E114" t="str">
        <f>VLOOKUP($B114,Licencje!$A$1:$L$936,10,FALSE)</f>
        <v>UKS 3 Milanówek</v>
      </c>
      <c r="F114" t="str">
        <f>VLOOKUP($B114,Licencje!$A$1:$L$936,11,FALSE)</f>
        <v>SP 3 Milanówek</v>
      </c>
      <c r="G114">
        <v>0</v>
      </c>
      <c r="H114">
        <v>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0.5</v>
      </c>
      <c r="O114">
        <v>0</v>
      </c>
      <c r="P114">
        <v>0</v>
      </c>
      <c r="Q114">
        <v>0</v>
      </c>
      <c r="R114">
        <v>0</v>
      </c>
      <c r="S114" s="11">
        <f>SUM(LARGE(Matka[[#This Row],[Edycja I]:[Edycja VI]],1),LARGE(Matka[[#This Row],[Edycja I]:[Edycja VI]],2),LARGE(Matka[[#This Row],[Edycja I]:[Edycja VI]],3),LARGE(Matka[[#This Row],[Edycja I]:[Edycja VI]],4))</f>
        <v>2</v>
      </c>
      <c r="T114" s="11">
        <f>SUM(Matka[[#This Row],[Edycja I]:[Sztafety VI]])</f>
        <v>2.5</v>
      </c>
    </row>
    <row r="115" spans="1:20" x14ac:dyDescent="0.25">
      <c r="A115" s="4">
        <v>101</v>
      </c>
      <c r="B115" s="5" t="s">
        <v>3411</v>
      </c>
      <c r="C115" t="str">
        <f>VLOOKUP($B115,Licencje!$A$1:$L$936,2,FALSE)</f>
        <v>K</v>
      </c>
      <c r="D115" t="s">
        <v>14</v>
      </c>
      <c r="E115" t="str">
        <f>VLOOKUP($B115,Licencje!$A$1:$L$936,10,FALSE)</f>
        <v>Akademia Sportowego Rozwoju Natalii Czerwonki</v>
      </c>
      <c r="F115" t="str">
        <f>VLOOKUP($B115,Licencje!$A$1:$L$936,11,FALSE)</f>
        <v>Lubin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0.25</v>
      </c>
      <c r="O115">
        <v>0</v>
      </c>
      <c r="P115">
        <v>0</v>
      </c>
      <c r="Q115">
        <v>0</v>
      </c>
      <c r="R115">
        <v>0</v>
      </c>
      <c r="S115" s="11">
        <f>SUM(LARGE(Matka[[#This Row],[Edycja I]:[Edycja VI]],1),LARGE(Matka[[#This Row],[Edycja I]:[Edycja VI]],2),LARGE(Matka[[#This Row],[Edycja I]:[Edycja VI]],3),LARGE(Matka[[#This Row],[Edycja I]:[Edycja VI]],4))</f>
        <v>0</v>
      </c>
      <c r="T115" s="11">
        <f>SUM(Matka[[#This Row],[Edycja I]:[Sztafety VI]])</f>
        <v>0.25</v>
      </c>
    </row>
    <row r="116" spans="1:20" x14ac:dyDescent="0.25">
      <c r="A116" s="4">
        <v>102</v>
      </c>
      <c r="B116" s="5" t="s">
        <v>3254</v>
      </c>
      <c r="C116" t="str">
        <f>VLOOKUP($B116,Licencje!$A$1:$L$936,2,FALSE)</f>
        <v>M</v>
      </c>
      <c r="D116" t="str">
        <f>VLOOKUP($B116,Licencje!$A$1:$L$936,5,FALSE)</f>
        <v>E-2</v>
      </c>
      <c r="E116" t="str">
        <f>VLOOKUP($B116,Licencje!$A$1:$L$936,10,FALSE)</f>
        <v>KS Orzeł Elbląg</v>
      </c>
      <c r="F116" t="str">
        <f>VLOOKUP($B116,Licencje!$A$1:$L$936,11,FALSE)</f>
        <v>SP 19 Elbląg</v>
      </c>
      <c r="G116">
        <v>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f>SUM(LARGE(Matka[[#This Row],[Edycja I]:[Edycja VI]],1),LARGE(Matka[[#This Row],[Edycja I]:[Edycja VI]],2),LARGE(Matka[[#This Row],[Edycja I]:[Edycja VI]],3),LARGE(Matka[[#This Row],[Edycja I]:[Edycja VI]],4))</f>
        <v>2</v>
      </c>
      <c r="T116">
        <f>SUM(Matka[[#This Row],[Edycja I]:[Sztafety VI]])</f>
        <v>2</v>
      </c>
    </row>
    <row r="117" spans="1:20" x14ac:dyDescent="0.25">
      <c r="A117" s="4">
        <v>103</v>
      </c>
      <c r="B117" s="5" t="s">
        <v>3370</v>
      </c>
      <c r="C117" t="str">
        <f>VLOOKUP($B117,Licencje!$A$1:$L$936,2,FALSE)</f>
        <v>K</v>
      </c>
      <c r="D117" t="str">
        <f>VLOOKUP($B117,Licencje!$A$1:$L$936,5,FALSE)</f>
        <v>E-1</v>
      </c>
      <c r="E117" t="str">
        <f>VLOOKUP($B117,Licencje!$A$1:$L$936,10,FALSE)</f>
        <v>UKS 3 Milanówek</v>
      </c>
      <c r="F117" t="str">
        <f>VLOOKUP($B117,Licencje!$A$1:$L$936,11,FALSE)</f>
        <v>SSP MTE Milanówek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0.75</v>
      </c>
      <c r="O117">
        <v>0</v>
      </c>
      <c r="P117">
        <v>0</v>
      </c>
      <c r="Q117">
        <v>0</v>
      </c>
      <c r="R117">
        <v>0</v>
      </c>
      <c r="S117" s="11">
        <f>SUM(LARGE(Matka[[#This Row],[Edycja I]:[Edycja VI]],1),LARGE(Matka[[#This Row],[Edycja I]:[Edycja VI]],2),LARGE(Matka[[#This Row],[Edycja I]:[Edycja VI]],3),LARGE(Matka[[#This Row],[Edycja I]:[Edycja VI]],4))</f>
        <v>1</v>
      </c>
      <c r="T117" s="11">
        <f>SUM(Matka[[#This Row],[Edycja I]:[Sztafety VI]])</f>
        <v>1.75</v>
      </c>
    </row>
    <row r="118" spans="1:20" x14ac:dyDescent="0.25">
      <c r="A118" s="4">
        <v>104</v>
      </c>
      <c r="B118" s="5" t="s">
        <v>3320</v>
      </c>
      <c r="C118" t="str">
        <f>VLOOKUP($B118,Licencje!$A$1:$L$936,2,FALSE)</f>
        <v>K</v>
      </c>
      <c r="D118" t="str">
        <f>VLOOKUP($B118,Licencje!$A$1:$L$936,5,FALSE)</f>
        <v>E-2</v>
      </c>
      <c r="E118" t="str">
        <f>VLOOKUP($B118,Licencje!$A$1:$L$936,10,FALSE)</f>
        <v>WTŁ Stegny Warszawa</v>
      </c>
      <c r="F118" t="str">
        <f>VLOOKUP($B118,Licencje!$A$1:$L$936,11,FALSE)</f>
        <v>Sp.im. Św. Franciszka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0.75</v>
      </c>
      <c r="N118">
        <v>0</v>
      </c>
      <c r="O118">
        <v>0</v>
      </c>
      <c r="P118">
        <v>0</v>
      </c>
      <c r="Q118">
        <v>0</v>
      </c>
      <c r="R118">
        <v>0</v>
      </c>
      <c r="S118" s="11">
        <f>SUM(LARGE(Matka[[#This Row],[Edycja I]:[Edycja VI]],1),LARGE(Matka[[#This Row],[Edycja I]:[Edycja VI]],2),LARGE(Matka[[#This Row],[Edycja I]:[Edycja VI]],3),LARGE(Matka[[#This Row],[Edycja I]:[Edycja VI]],4))</f>
        <v>0</v>
      </c>
      <c r="T118" s="11">
        <f>SUM(Matka[[#This Row],[Edycja I]:[Sztafety VI]])</f>
        <v>0.75</v>
      </c>
    </row>
    <row r="119" spans="1:20" x14ac:dyDescent="0.25">
      <c r="A119" s="4">
        <v>105</v>
      </c>
      <c r="B119" s="5" t="s">
        <v>3272</v>
      </c>
      <c r="C119" t="str">
        <f>VLOOKUP($B119,Licencje!$A$1:$L$936,2,FALSE)</f>
        <v>M</v>
      </c>
      <c r="D119" t="str">
        <f>VLOOKUP($B119,Licencje!$A$1:$L$936,5,FALSE)</f>
        <v>D-2</v>
      </c>
      <c r="E119" t="str">
        <f>VLOOKUP($B119,Licencje!$A$1:$L$936,10,FALSE)</f>
        <v>KS Pilica Tomaszów Mazowiecki</v>
      </c>
      <c r="F119" t="str">
        <f>VLOOKUP($B119,Licencje!$A$1:$L$936,11,FALSE)</f>
        <v>SP 1 Tomaszów Mazowiecki</v>
      </c>
      <c r="G119">
        <v>5</v>
      </c>
      <c r="H119">
        <v>5</v>
      </c>
      <c r="I119">
        <v>0</v>
      </c>
      <c r="J119">
        <v>0</v>
      </c>
      <c r="K119">
        <v>0</v>
      </c>
      <c r="L119">
        <v>0</v>
      </c>
      <c r="M119">
        <v>1.75</v>
      </c>
      <c r="N119">
        <v>1.25</v>
      </c>
      <c r="O119">
        <v>0</v>
      </c>
      <c r="P119">
        <v>0</v>
      </c>
      <c r="Q119">
        <v>0</v>
      </c>
      <c r="R119">
        <v>0</v>
      </c>
      <c r="S119">
        <f>SUM(LARGE(Matka[[#This Row],[Edycja I]:[Edycja VI]],1),LARGE(Matka[[#This Row],[Edycja I]:[Edycja VI]],2),LARGE(Matka[[#This Row],[Edycja I]:[Edycja VI]],3),LARGE(Matka[[#This Row],[Edycja I]:[Edycja VI]],4))</f>
        <v>10</v>
      </c>
      <c r="T119">
        <f>SUM(Matka[[#This Row],[Edycja I]:[Sztafety VI]])</f>
        <v>13</v>
      </c>
    </row>
    <row r="120" spans="1:20" x14ac:dyDescent="0.25">
      <c r="A120" s="4">
        <v>106</v>
      </c>
      <c r="B120" s="5" t="s">
        <v>3349</v>
      </c>
      <c r="C120" t="str">
        <f>VLOOKUP($B120,Licencje!$A$1:$L$936,2,FALSE)</f>
        <v>K</v>
      </c>
      <c r="D120" t="str">
        <f>VLOOKUP($B120,Licencje!$A$1:$L$936,5,FALSE)</f>
        <v>D-2</v>
      </c>
      <c r="E120" t="str">
        <f>VLOOKUP($B120,Licencje!$A$1:$L$936,10,FALSE)</f>
        <v>UKS Jedynka Tomaszów Maz.</v>
      </c>
      <c r="F120" t="str">
        <f>VLOOKUP($B120,Licencje!$A$1:$L$936,11,FALSE)</f>
        <v>SP 1 Tomaszów Mazowiecki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0.5</v>
      </c>
      <c r="N120">
        <v>0</v>
      </c>
      <c r="O120">
        <v>0</v>
      </c>
      <c r="P120">
        <v>0</v>
      </c>
      <c r="Q120">
        <v>0</v>
      </c>
      <c r="R120">
        <v>0</v>
      </c>
      <c r="S120" s="11">
        <f>SUM(LARGE(Matka[[#This Row],[Edycja I]:[Edycja VI]],1),LARGE(Matka[[#This Row],[Edycja I]:[Edycja VI]],2),LARGE(Matka[[#This Row],[Edycja I]:[Edycja VI]],3),LARGE(Matka[[#This Row],[Edycja I]:[Edycja VI]],4))</f>
        <v>0</v>
      </c>
      <c r="T120" s="11">
        <f>SUM(Matka[[#This Row],[Edycja I]:[Sztafety VI]])</f>
        <v>0.5</v>
      </c>
    </row>
    <row r="121" spans="1:20" x14ac:dyDescent="0.25">
      <c r="A121" s="4">
        <v>107</v>
      </c>
      <c r="B121" s="5" t="s">
        <v>3311</v>
      </c>
      <c r="C121" t="str">
        <f>VLOOKUP($B121,Licencje!$A$1:$L$936,2,FALSE)</f>
        <v>K</v>
      </c>
      <c r="D121" t="str">
        <f>VLOOKUP($B121,Licencje!$A$1:$L$936,5,FALSE)</f>
        <v>E-2</v>
      </c>
      <c r="E121" t="str">
        <f>VLOOKUP($B121,Licencje!$A$1:$L$936,10,FALSE)</f>
        <v>KS Pilica Tomaszów Mazowiecki</v>
      </c>
      <c r="F121" t="str">
        <f>VLOOKUP($B121,Licencje!$A$1:$L$936,11,FALSE)</f>
        <v>SP 7 Tomaszów Mazowiecki</v>
      </c>
      <c r="G121">
        <v>0</v>
      </c>
      <c r="H121">
        <v>1</v>
      </c>
      <c r="I121">
        <v>0</v>
      </c>
      <c r="J121">
        <v>0</v>
      </c>
      <c r="K121">
        <v>0</v>
      </c>
      <c r="L121">
        <v>0</v>
      </c>
      <c r="M121">
        <v>2.25</v>
      </c>
      <c r="N121">
        <v>1.75</v>
      </c>
      <c r="O121">
        <v>0</v>
      </c>
      <c r="P121">
        <v>0</v>
      </c>
      <c r="Q121">
        <v>0</v>
      </c>
      <c r="R121">
        <v>0</v>
      </c>
      <c r="S121" s="11">
        <f>SUM(LARGE(Matka[[#This Row],[Edycja I]:[Edycja VI]],1),LARGE(Matka[[#This Row],[Edycja I]:[Edycja VI]],2),LARGE(Matka[[#This Row],[Edycja I]:[Edycja VI]],3),LARGE(Matka[[#This Row],[Edycja I]:[Edycja VI]],4))</f>
        <v>1</v>
      </c>
      <c r="T121" s="11">
        <f>SUM(Matka[[#This Row],[Edycja I]:[Sztafety VI]])</f>
        <v>5</v>
      </c>
    </row>
    <row r="122" spans="1:20" x14ac:dyDescent="0.25">
      <c r="A122" s="4">
        <v>108</v>
      </c>
      <c r="B122" s="5" t="s">
        <v>3404</v>
      </c>
      <c r="C122" t="str">
        <f>VLOOKUP($B122,Licencje!$A$1:$L$936,2,FALSE)</f>
        <v>K</v>
      </c>
      <c r="D122" t="str">
        <f>VLOOKUP($B122,Licencje!$A$1:$L$936,5,FALSE)</f>
        <v>E-2</v>
      </c>
      <c r="E122" t="str">
        <f>VLOOKUP($B122,Licencje!$A$1:$L$936,10,FALSE)</f>
        <v>Akademia Sportowego Rozwoju Natalii Czerwonki</v>
      </c>
      <c r="F122" t="str">
        <f>VLOOKUP($B122,Licencje!$A$1:$L$936,11,FALSE)</f>
        <v>SP 1 Wołów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0.5</v>
      </c>
      <c r="O122">
        <v>0</v>
      </c>
      <c r="P122">
        <v>0</v>
      </c>
      <c r="Q122">
        <v>0</v>
      </c>
      <c r="R122">
        <v>0</v>
      </c>
      <c r="S122" s="11">
        <f>SUM(LARGE(Matka[[#This Row],[Edycja I]:[Edycja VI]],1),LARGE(Matka[[#This Row],[Edycja I]:[Edycja VI]],2),LARGE(Matka[[#This Row],[Edycja I]:[Edycja VI]],3),LARGE(Matka[[#This Row],[Edycja I]:[Edycja VI]],4))</f>
        <v>0</v>
      </c>
      <c r="T122" s="11">
        <f>SUM(Matka[[#This Row],[Edycja I]:[Sztafety VI]])</f>
        <v>0.5</v>
      </c>
    </row>
    <row r="123" spans="1:20" x14ac:dyDescent="0.25">
      <c r="A123" s="4">
        <v>109</v>
      </c>
      <c r="B123" s="5" t="s">
        <v>3202</v>
      </c>
      <c r="C123" t="str">
        <f>VLOOKUP($B123,Licencje!$A$1:$L$936,2,FALSE)</f>
        <v>K</v>
      </c>
      <c r="D123" t="str">
        <f>VLOOKUP($B123,Licencje!$A$1:$L$936,5,FALSE)</f>
        <v>E-1</v>
      </c>
      <c r="E123" t="str">
        <f>VLOOKUP($B123,Licencje!$A$1:$L$936,10,FALSE)</f>
        <v>IUKS Dziewiątka Tomaszów Mazowiecki</v>
      </c>
      <c r="F123" t="str">
        <f>VLOOKUP($B123,Licencje!$A$1:$L$936,11,FALSE)</f>
        <v>SP 10 Tomaszów Mazowiecki</v>
      </c>
      <c r="G123">
        <v>2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0.5</v>
      </c>
      <c r="N123">
        <v>0</v>
      </c>
      <c r="O123">
        <v>0</v>
      </c>
      <c r="P123">
        <v>0</v>
      </c>
      <c r="Q123">
        <v>0</v>
      </c>
      <c r="R123">
        <v>0</v>
      </c>
      <c r="S123">
        <f>SUM(LARGE(Matka[[#This Row],[Edycja I]:[Edycja VI]],1),LARGE(Matka[[#This Row],[Edycja I]:[Edycja VI]],2),LARGE(Matka[[#This Row],[Edycja I]:[Edycja VI]],3),LARGE(Matka[[#This Row],[Edycja I]:[Edycja VI]],4))</f>
        <v>2</v>
      </c>
      <c r="T123">
        <f>SUM(Matka[[#This Row],[Edycja I]:[Sztafety VI]])</f>
        <v>2.5</v>
      </c>
    </row>
    <row r="124" spans="1:20" x14ac:dyDescent="0.25">
      <c r="A124" s="4">
        <v>110</v>
      </c>
      <c r="B124" s="5" t="s">
        <v>3246</v>
      </c>
      <c r="C124" t="str">
        <f>VLOOKUP($B124,Licencje!$A$1:$L$936,2,FALSE)</f>
        <v>M</v>
      </c>
      <c r="D124" t="str">
        <f>VLOOKUP($B124,Licencje!$A$1:$L$936,5,FALSE)</f>
        <v>E-1</v>
      </c>
      <c r="E124" t="str">
        <f>VLOOKUP($B124,Licencje!$A$1:$L$936,10,FALSE)</f>
        <v>KS Orzeł Elbląg</v>
      </c>
      <c r="F124" t="str">
        <f>VLOOKUP($B124,Licencje!$A$1:$L$936,11,FALSE)</f>
        <v>SP 19 Elbląg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f>SUM(LARGE(Matka[[#This Row],[Edycja I]:[Edycja VI]],1),LARGE(Matka[[#This Row],[Edycja I]:[Edycja VI]],2),LARGE(Matka[[#This Row],[Edycja I]:[Edycja VI]],3),LARGE(Matka[[#This Row],[Edycja I]:[Edycja VI]],4))</f>
        <v>1</v>
      </c>
      <c r="T124">
        <f>SUM(Matka[[#This Row],[Edycja I]:[Sztafety VI]])</f>
        <v>1</v>
      </c>
    </row>
    <row r="125" spans="1:20" x14ac:dyDescent="0.25">
      <c r="A125" s="4">
        <v>111</v>
      </c>
      <c r="B125" s="5" t="s">
        <v>3286</v>
      </c>
      <c r="C125" t="str">
        <f>VLOOKUP($B125,Licencje!$A$1:$L$936,2,FALSE)</f>
        <v>K</v>
      </c>
      <c r="D125" t="str">
        <f>VLOOKUP($B125,Licencje!$A$1:$L$936,5,FALSE)</f>
        <v>D-1</v>
      </c>
      <c r="E125" t="str">
        <f>VLOOKUP($B125,Licencje!$A$1:$L$936,10,FALSE)</f>
        <v>UKS Sparta Grodzisk Mazowiecki</v>
      </c>
      <c r="F125" t="str">
        <f>VLOOKUP($B125,Licencje!$A$1:$L$936,11,FALSE)</f>
        <v>SP 2 Grodzisk Mazowiecki</v>
      </c>
      <c r="G125">
        <v>3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1.25</v>
      </c>
      <c r="N125">
        <v>0</v>
      </c>
      <c r="O125">
        <v>0</v>
      </c>
      <c r="P125">
        <v>0</v>
      </c>
      <c r="Q125">
        <v>0</v>
      </c>
      <c r="R125">
        <v>0</v>
      </c>
      <c r="S125">
        <f>SUM(LARGE(Matka[[#This Row],[Edycja I]:[Edycja VI]],1),LARGE(Matka[[#This Row],[Edycja I]:[Edycja VI]],2),LARGE(Matka[[#This Row],[Edycja I]:[Edycja VI]],3),LARGE(Matka[[#This Row],[Edycja I]:[Edycja VI]],4))</f>
        <v>3</v>
      </c>
      <c r="T125">
        <f>SUM(Matka[[#This Row],[Edycja I]:[Sztafety VI]])</f>
        <v>4.25</v>
      </c>
    </row>
    <row r="126" spans="1:20" x14ac:dyDescent="0.25">
      <c r="A126" s="4">
        <v>112</v>
      </c>
      <c r="B126" t="s">
        <v>3285</v>
      </c>
      <c r="C126" t="str">
        <f>VLOOKUP($B126,Licencje!$A$1:$L$936,2,FALSE)</f>
        <v>K</v>
      </c>
      <c r="D126" t="str">
        <f>VLOOKUP($B126,Licencje!$A$1:$L$936,5,FALSE)</f>
        <v>E-1</v>
      </c>
      <c r="E126" t="str">
        <f>VLOOKUP($B126,Licencje!$A$1:$L$936,10,FALSE)</f>
        <v>UKS Orlica Duszniki Zdrój</v>
      </c>
      <c r="F126" t="str">
        <f>VLOOKUP($B126,Licencje!$A$1:$L$936,11,FALSE)</f>
        <v>MZS Duszniki-Zdrój</v>
      </c>
      <c r="G126">
        <v>7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f>SUM(LARGE(Matka[[#This Row],[Edycja I]:[Edycja VI]],1),LARGE(Matka[[#This Row],[Edycja I]:[Edycja VI]],2),LARGE(Matka[[#This Row],[Edycja I]:[Edycja VI]],3),LARGE(Matka[[#This Row],[Edycja I]:[Edycja VI]],4))</f>
        <v>7</v>
      </c>
      <c r="T126">
        <f>SUM(Matka[[#This Row],[Edycja I]:[Sztafety VI]])</f>
        <v>8</v>
      </c>
    </row>
    <row r="127" spans="1:20" x14ac:dyDescent="0.25">
      <c r="A127" s="4">
        <v>113</v>
      </c>
      <c r="B127" s="5" t="s">
        <v>3405</v>
      </c>
      <c r="C127" t="str">
        <f>VLOOKUP($B127,Licencje!$A$1:$L$936,2,FALSE)</f>
        <v>K</v>
      </c>
      <c r="D127" t="str">
        <f>VLOOKUP($B127,Licencje!$A$1:$L$936,5,FALSE)</f>
        <v>E-2</v>
      </c>
      <c r="E127" t="str">
        <f>VLOOKUP($B127,Licencje!$A$1:$L$936,10,FALSE)</f>
        <v>Akademia Sportowego Rozwoju Natalii Czerwonki</v>
      </c>
      <c r="F127" t="str">
        <f>VLOOKUP($B127,Licencje!$A$1:$L$936,11,FALSE)</f>
        <v>SP 1 Lubin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0.5</v>
      </c>
      <c r="O127">
        <v>0</v>
      </c>
      <c r="P127">
        <v>0</v>
      </c>
      <c r="Q127">
        <v>0</v>
      </c>
      <c r="R127">
        <v>0</v>
      </c>
      <c r="S127" s="11">
        <f>SUM(LARGE(Matka[[#This Row],[Edycja I]:[Edycja VI]],1),LARGE(Matka[[#This Row],[Edycja I]:[Edycja VI]],2),LARGE(Matka[[#This Row],[Edycja I]:[Edycja VI]],3),LARGE(Matka[[#This Row],[Edycja I]:[Edycja VI]],4))</f>
        <v>0</v>
      </c>
      <c r="T127" s="11">
        <f>SUM(Matka[[#This Row],[Edycja I]:[Sztafety VI]])</f>
        <v>0.5</v>
      </c>
    </row>
    <row r="128" spans="1:20" x14ac:dyDescent="0.25">
      <c r="A128" s="4">
        <v>114</v>
      </c>
      <c r="B128" s="5" t="s">
        <v>3237</v>
      </c>
      <c r="C128" t="str">
        <f>VLOOKUP($B128,Licencje!$A$1:$L$936,2,FALSE)</f>
        <v>K</v>
      </c>
      <c r="D128" t="str">
        <f>VLOOKUP($B128,Licencje!$A$1:$L$936,5,FALSE)</f>
        <v>D-2</v>
      </c>
      <c r="E128" t="str">
        <f>VLOOKUP($B128,Licencje!$A$1:$L$936,10,FALSE)</f>
        <v>UKS Jedynka Tomaszów Maz.</v>
      </c>
      <c r="F128" t="str">
        <f>VLOOKUP($B128,Licencje!$A$1:$L$936,11,FALSE)</f>
        <v>SP 1 Tomaszów Mazowiecki</v>
      </c>
      <c r="G128">
        <v>1</v>
      </c>
      <c r="H128">
        <v>2</v>
      </c>
      <c r="I128">
        <v>0</v>
      </c>
      <c r="J128">
        <v>0</v>
      </c>
      <c r="K128">
        <v>0</v>
      </c>
      <c r="L128">
        <v>0</v>
      </c>
      <c r="M128">
        <v>0.5</v>
      </c>
      <c r="N128">
        <v>0</v>
      </c>
      <c r="O128">
        <v>0</v>
      </c>
      <c r="P128">
        <v>0</v>
      </c>
      <c r="Q128">
        <v>0</v>
      </c>
      <c r="R128">
        <v>0</v>
      </c>
      <c r="S128">
        <f>SUM(LARGE(Matka[[#This Row],[Edycja I]:[Edycja VI]],1),LARGE(Matka[[#This Row],[Edycja I]:[Edycja VI]],2),LARGE(Matka[[#This Row],[Edycja I]:[Edycja VI]],3),LARGE(Matka[[#This Row],[Edycja I]:[Edycja VI]],4))</f>
        <v>3</v>
      </c>
      <c r="T128">
        <f>SUM(Matka[[#This Row],[Edycja I]:[Sztafety VI]])</f>
        <v>3.5</v>
      </c>
    </row>
    <row r="129" spans="1:20" x14ac:dyDescent="0.25">
      <c r="A129" s="4">
        <v>115</v>
      </c>
      <c r="B129" s="5" t="s">
        <v>3406</v>
      </c>
      <c r="C129" t="str">
        <f>VLOOKUP($B129,Licencje!$A$1:$L$936,2,FALSE)</f>
        <v>K</v>
      </c>
      <c r="D129" t="s">
        <v>14</v>
      </c>
      <c r="E129" t="str">
        <f>VLOOKUP($B129,Licencje!$A$1:$L$936,10,FALSE)</f>
        <v>UKS 3 Milanówek</v>
      </c>
      <c r="F129" t="str">
        <f>VLOOKUP($B129,Licencje!$A$1:$L$936,11,FALSE)</f>
        <v>SP 3 Milanówek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0.5</v>
      </c>
      <c r="O129">
        <v>0</v>
      </c>
      <c r="P129">
        <v>0</v>
      </c>
      <c r="Q129">
        <v>0</v>
      </c>
      <c r="R129">
        <v>0</v>
      </c>
      <c r="S129" s="11">
        <f>SUM(LARGE(Matka[[#This Row],[Edycja I]:[Edycja VI]],1),LARGE(Matka[[#This Row],[Edycja I]:[Edycja VI]],2),LARGE(Matka[[#This Row],[Edycja I]:[Edycja VI]],3),LARGE(Matka[[#This Row],[Edycja I]:[Edycja VI]],4))</f>
        <v>0</v>
      </c>
      <c r="T129" s="11">
        <f>SUM(Matka[[#This Row],[Edycja I]:[Sztafety VI]])</f>
        <v>0.5</v>
      </c>
    </row>
    <row r="130" spans="1:20" x14ac:dyDescent="0.25">
      <c r="A130" s="4">
        <v>116</v>
      </c>
      <c r="B130" s="5" t="s">
        <v>3322</v>
      </c>
      <c r="C130" t="str">
        <f>VLOOKUP($B130,Licencje!$A$1:$L$936,2,FALSE)</f>
        <v>K</v>
      </c>
      <c r="D130" t="str">
        <f>VLOOKUP($B130,Licencje!$A$1:$L$936,5,FALSE)</f>
        <v>E-2</v>
      </c>
      <c r="E130" t="str">
        <f>VLOOKUP($B130,Licencje!$A$1:$L$936,10,FALSE)</f>
        <v>KS Pilica Tomaszów Mazowiecki</v>
      </c>
      <c r="F130" t="str">
        <f>VLOOKUP($B130,Licencje!$A$1:$L$936,11,FALSE)</f>
        <v>SP 1 Tomaszów Mazowiecki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0.5</v>
      </c>
      <c r="N130">
        <v>0.75</v>
      </c>
      <c r="O130">
        <v>0</v>
      </c>
      <c r="P130">
        <v>0</v>
      </c>
      <c r="Q130">
        <v>0</v>
      </c>
      <c r="R130">
        <v>0</v>
      </c>
      <c r="S130" s="11">
        <f>SUM(LARGE(Matka[[#This Row],[Edycja I]:[Edycja VI]],1),LARGE(Matka[[#This Row],[Edycja I]:[Edycja VI]],2),LARGE(Matka[[#This Row],[Edycja I]:[Edycja VI]],3),LARGE(Matka[[#This Row],[Edycja I]:[Edycja VI]],4))</f>
        <v>0</v>
      </c>
      <c r="T130" s="11">
        <f>SUM(Matka[[#This Row],[Edycja I]:[Sztafety VI]])</f>
        <v>1.25</v>
      </c>
    </row>
    <row r="131" spans="1:20" x14ac:dyDescent="0.25">
      <c r="A131" s="4">
        <v>117</v>
      </c>
      <c r="B131" s="5" t="s">
        <v>3336</v>
      </c>
      <c r="C131" t="str">
        <f>VLOOKUP($B131,Licencje!$A$1:$L$936,2,FALSE)</f>
        <v>K</v>
      </c>
      <c r="D131" t="str">
        <f>VLOOKUP($B131,Licencje!$A$1:$L$936,5,FALSE)</f>
        <v>E-1</v>
      </c>
      <c r="E131" t="str">
        <f>VLOOKUP($B131,Licencje!$A$1:$L$936,10,FALSE)</f>
        <v>SKŁ Górnik Sanok</v>
      </c>
      <c r="F131" t="str">
        <f>VLOOKUP($B131,Licencje!$A$1:$L$936,11,FALSE)</f>
        <v>SP 1 Sanok</v>
      </c>
      <c r="G131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11">
        <f>SUM(LARGE(Matka[[#This Row],[Edycja I]:[Edycja VI]],1),LARGE(Matka[[#This Row],[Edycja I]:[Edycja VI]],2),LARGE(Matka[[#This Row],[Edycja I]:[Edycja VI]],3),LARGE(Matka[[#This Row],[Edycja I]:[Edycja VI]],4))</f>
        <v>0</v>
      </c>
      <c r="T131" s="11">
        <f>SUM(Matka[[#This Row],[Edycja I]:[Sztafety VI]])</f>
        <v>0</v>
      </c>
    </row>
    <row r="132" spans="1:20" x14ac:dyDescent="0.25">
      <c r="A132" s="4">
        <v>118</v>
      </c>
      <c r="B132" s="5" t="s">
        <v>3389</v>
      </c>
      <c r="C132" t="str">
        <f>VLOOKUP($B132,Licencje!$A$1:$L$936,2,FALSE)</f>
        <v>M</v>
      </c>
      <c r="D132" t="str">
        <f>VLOOKUP($B132,Licencje!$A$1:$L$936,5,FALSE)</f>
        <v>E-2</v>
      </c>
      <c r="E132" t="str">
        <f>VLOOKUP($B132,Licencje!$A$1:$L$936,10,FALSE)</f>
        <v>SKŁ Górnik Sanok</v>
      </c>
      <c r="F132" t="str">
        <f>VLOOKUP($B132,Licencje!$A$1:$L$936,11,FALSE)</f>
        <v>SP 3 Sanok</v>
      </c>
      <c r="G132">
        <v>0</v>
      </c>
      <c r="H132">
        <v>3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 s="11">
        <f>SUM(LARGE(Matka[[#This Row],[Edycja I]:[Edycja VI]],1),LARGE(Matka[[#This Row],[Edycja I]:[Edycja VI]],2),LARGE(Matka[[#This Row],[Edycja I]:[Edycja VI]],3),LARGE(Matka[[#This Row],[Edycja I]:[Edycja VI]],4))</f>
        <v>3</v>
      </c>
      <c r="T132" s="11">
        <f>SUM(Matka[[#This Row],[Edycja I]:[Sztafety VI]])</f>
        <v>3</v>
      </c>
    </row>
    <row r="133" spans="1:20" x14ac:dyDescent="0.25">
      <c r="A133" s="4">
        <v>119</v>
      </c>
      <c r="B133" s="5" t="s">
        <v>3275</v>
      </c>
      <c r="C133" t="str">
        <f>VLOOKUP($B133,Licencje!$A$1:$L$936,2,FALSE)</f>
        <v>M</v>
      </c>
      <c r="D133" t="str">
        <f>VLOOKUP($B133,Licencje!$A$1:$L$936,5,FALSE)</f>
        <v>D-2</v>
      </c>
      <c r="E133" t="str">
        <f>VLOOKUP($B133,Licencje!$A$1:$L$936,10,FALSE)</f>
        <v>WTŁ Stegny Warszawa</v>
      </c>
      <c r="F133" t="str">
        <f>VLOOKUP($B133,Licencje!$A$1:$L$936,11,FALSE)</f>
        <v>SP 29 Warszawa</v>
      </c>
      <c r="G133">
        <v>2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f>SUM(LARGE(Matka[[#This Row],[Edycja I]:[Edycja VI]],1),LARGE(Matka[[#This Row],[Edycja I]:[Edycja VI]],2),LARGE(Matka[[#This Row],[Edycja I]:[Edycja VI]],3),LARGE(Matka[[#This Row],[Edycja I]:[Edycja VI]],4))</f>
        <v>2</v>
      </c>
      <c r="T133">
        <f>SUM(Matka[[#This Row],[Edycja I]:[Sztafety VI]])</f>
        <v>2</v>
      </c>
    </row>
    <row r="134" spans="1:20" x14ac:dyDescent="0.25">
      <c r="A134" s="4">
        <v>120</v>
      </c>
      <c r="B134" s="5" t="s">
        <v>3226</v>
      </c>
      <c r="C134" t="str">
        <f>VLOOKUP($B134,Licencje!$A$1:$L$936,2,FALSE)</f>
        <v>K</v>
      </c>
      <c r="D134" t="str">
        <f>VLOOKUP($B134,Licencje!$A$1:$L$936,5,FALSE)</f>
        <v>D-1</v>
      </c>
      <c r="E134" t="str">
        <f>VLOOKUP($B134,Licencje!$A$1:$L$936,10,FALSE)</f>
        <v>IUKS Dziewiątka Tomaszów Mazowiecki</v>
      </c>
      <c r="F134" t="str">
        <f>VLOOKUP($B134,Licencje!$A$1:$L$936,11,FALSE)</f>
        <v>SP Ujazd</v>
      </c>
      <c r="G134">
        <v>1</v>
      </c>
      <c r="H134">
        <v>3</v>
      </c>
      <c r="I134">
        <v>0</v>
      </c>
      <c r="J134">
        <v>0</v>
      </c>
      <c r="K134">
        <v>0</v>
      </c>
      <c r="L134">
        <v>0</v>
      </c>
      <c r="M134">
        <v>0.75</v>
      </c>
      <c r="N134">
        <v>1.75</v>
      </c>
      <c r="O134">
        <v>0</v>
      </c>
      <c r="P134">
        <v>0</v>
      </c>
      <c r="Q134">
        <v>0</v>
      </c>
      <c r="R134">
        <v>0</v>
      </c>
      <c r="S134">
        <f>SUM(LARGE(Matka[[#This Row],[Edycja I]:[Edycja VI]],1),LARGE(Matka[[#This Row],[Edycja I]:[Edycja VI]],2),LARGE(Matka[[#This Row],[Edycja I]:[Edycja VI]],3),LARGE(Matka[[#This Row],[Edycja I]:[Edycja VI]],4))</f>
        <v>4</v>
      </c>
      <c r="T134">
        <f>SUM(Matka[[#This Row],[Edycja I]:[Sztafety VI]])</f>
        <v>6.5</v>
      </c>
    </row>
    <row r="135" spans="1:20" x14ac:dyDescent="0.25">
      <c r="A135" s="4">
        <v>121</v>
      </c>
      <c r="B135" s="5" t="s">
        <v>3216</v>
      </c>
      <c r="C135" t="str">
        <f>VLOOKUP($B135,Licencje!$A$1:$L$936,2,FALSE)</f>
        <v>K</v>
      </c>
      <c r="D135" t="str">
        <f>VLOOKUP($B135,Licencje!$A$1:$L$936,5,FALSE)</f>
        <v>E-2</v>
      </c>
      <c r="E135" t="str">
        <f>VLOOKUP($B135,Licencje!$A$1:$L$936,10,FALSE)</f>
        <v>IUKS Dziewiątka Tomaszów Mazowiecki</v>
      </c>
      <c r="F135" t="str">
        <f>VLOOKUP($B135,Licencje!$A$1:$L$936,11,FALSE)</f>
        <v>SP Komorów</v>
      </c>
      <c r="G135">
        <v>1</v>
      </c>
      <c r="H135">
        <v>2</v>
      </c>
      <c r="I135">
        <v>0</v>
      </c>
      <c r="J135">
        <v>0</v>
      </c>
      <c r="K135">
        <v>0</v>
      </c>
      <c r="L135">
        <v>0</v>
      </c>
      <c r="M135">
        <v>1.75</v>
      </c>
      <c r="N135">
        <v>2.25</v>
      </c>
      <c r="O135">
        <v>0</v>
      </c>
      <c r="P135">
        <v>0</v>
      </c>
      <c r="Q135">
        <v>0</v>
      </c>
      <c r="R135">
        <v>0</v>
      </c>
      <c r="S135">
        <f>SUM(LARGE(Matka[[#This Row],[Edycja I]:[Edycja VI]],1),LARGE(Matka[[#This Row],[Edycja I]:[Edycja VI]],2),LARGE(Matka[[#This Row],[Edycja I]:[Edycja VI]],3),LARGE(Matka[[#This Row],[Edycja I]:[Edycja VI]],4))</f>
        <v>3</v>
      </c>
      <c r="T135">
        <f>SUM(Matka[[#This Row],[Edycja I]:[Sztafety VI]])</f>
        <v>7</v>
      </c>
    </row>
    <row r="136" spans="1:20" x14ac:dyDescent="0.25">
      <c r="A136" s="4">
        <v>122</v>
      </c>
      <c r="B136" s="5" t="s">
        <v>3329</v>
      </c>
      <c r="C136" t="str">
        <f>VLOOKUP($B136,Licencje!$A$1:$L$936,2,FALSE)</f>
        <v>K</v>
      </c>
      <c r="D136" t="s">
        <v>14</v>
      </c>
      <c r="E136" t="str">
        <f>VLOOKUP($B136,Licencje!$A$1:$L$936,10,FALSE)</f>
        <v>IUKS Dziewiątka Tomaszów Mazowiecki</v>
      </c>
      <c r="F136" t="str">
        <f>VLOOKUP($B136,Licencje!$A$1:$L$936,11,FALSE)</f>
        <v>SP Ujazd</v>
      </c>
      <c r="G136">
        <v>0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0.25</v>
      </c>
      <c r="N136">
        <v>0</v>
      </c>
      <c r="O136">
        <v>0</v>
      </c>
      <c r="P136">
        <v>0</v>
      </c>
      <c r="Q136">
        <v>0</v>
      </c>
      <c r="R136">
        <v>0</v>
      </c>
      <c r="S136" s="11">
        <f>SUM(LARGE(Matka[[#This Row],[Edycja I]:[Edycja VI]],1),LARGE(Matka[[#This Row],[Edycja I]:[Edycja VI]],2),LARGE(Matka[[#This Row],[Edycja I]:[Edycja VI]],3),LARGE(Matka[[#This Row],[Edycja I]:[Edycja VI]],4))</f>
        <v>1</v>
      </c>
      <c r="T136" s="11">
        <f>SUM(Matka[[#This Row],[Edycja I]:[Sztafety VI]])</f>
        <v>1.25</v>
      </c>
    </row>
    <row r="137" spans="1:20" x14ac:dyDescent="0.25">
      <c r="A137" s="4">
        <v>123</v>
      </c>
      <c r="B137" s="5" t="s">
        <v>3379</v>
      </c>
      <c r="C137" t="str">
        <f>VLOOKUP($B137,Licencje!$A$1:$L$936,2,FALSE)</f>
        <v>M</v>
      </c>
      <c r="D137" t="str">
        <f>VLOOKUP($B137,Licencje!$A$1:$L$936,5,FALSE)</f>
        <v>E-1</v>
      </c>
      <c r="E137" t="str">
        <f>VLOOKUP($B137,Licencje!$A$1:$L$936,10,FALSE)</f>
        <v>MKS Cuprum Lubin</v>
      </c>
      <c r="F137" t="str">
        <f>VLOOKUP($B137,Licencje!$A$1:$L$936,11,FALSE)</f>
        <v>SP 7 Lubin</v>
      </c>
      <c r="G137">
        <v>0</v>
      </c>
      <c r="H137">
        <v>3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1.75</v>
      </c>
      <c r="O137">
        <v>0</v>
      </c>
      <c r="P137">
        <v>0</v>
      </c>
      <c r="Q137">
        <v>0</v>
      </c>
      <c r="R137">
        <v>0</v>
      </c>
      <c r="S137" s="11">
        <f>SUM(LARGE(Matka[[#This Row],[Edycja I]:[Edycja VI]],1),LARGE(Matka[[#This Row],[Edycja I]:[Edycja VI]],2),LARGE(Matka[[#This Row],[Edycja I]:[Edycja VI]],3),LARGE(Matka[[#This Row],[Edycja I]:[Edycja VI]],4))</f>
        <v>3</v>
      </c>
      <c r="T137" s="11">
        <f>SUM(Matka[[#This Row],[Edycja I]:[Sztafety VI]])</f>
        <v>4.75</v>
      </c>
    </row>
    <row r="138" spans="1:20" x14ac:dyDescent="0.25">
      <c r="A138" s="4">
        <v>124</v>
      </c>
      <c r="B138" s="5" t="s">
        <v>3217</v>
      </c>
      <c r="C138" t="str">
        <f>VLOOKUP($B138,Licencje!$A$1:$L$936,2,FALSE)</f>
        <v>K</v>
      </c>
      <c r="D138" t="str">
        <f>VLOOKUP($B138,Licencje!$A$1:$L$936,5,FALSE)</f>
        <v>E-2</v>
      </c>
      <c r="E138" t="str">
        <f>VLOOKUP($B138,Licencje!$A$1:$L$936,10,FALSE)</f>
        <v>SKŁ Górnik Sanok</v>
      </c>
      <c r="F138" t="str">
        <f>VLOOKUP($B138,Licencje!$A$1:$L$936,11,FALSE)</f>
        <v>SP 3 Sanok</v>
      </c>
      <c r="G138">
        <v>1</v>
      </c>
      <c r="H138">
        <v>2</v>
      </c>
      <c r="I138">
        <v>0</v>
      </c>
      <c r="J138">
        <v>0</v>
      </c>
      <c r="K138">
        <v>0</v>
      </c>
      <c r="L138">
        <v>0</v>
      </c>
      <c r="M138">
        <v>0.25</v>
      </c>
      <c r="N138">
        <v>0.75</v>
      </c>
      <c r="O138">
        <v>0</v>
      </c>
      <c r="P138">
        <v>0</v>
      </c>
      <c r="Q138">
        <v>0</v>
      </c>
      <c r="R138">
        <v>0</v>
      </c>
      <c r="S138">
        <f>SUM(LARGE(Matka[[#This Row],[Edycja I]:[Edycja VI]],1),LARGE(Matka[[#This Row],[Edycja I]:[Edycja VI]],2),LARGE(Matka[[#This Row],[Edycja I]:[Edycja VI]],3),LARGE(Matka[[#This Row],[Edycja I]:[Edycja VI]],4))</f>
        <v>3</v>
      </c>
      <c r="T138">
        <f>SUM(Matka[[#This Row],[Edycja I]:[Sztafety VI]])</f>
        <v>4</v>
      </c>
    </row>
    <row r="139" spans="1:20" x14ac:dyDescent="0.25">
      <c r="A139" s="4">
        <v>125</v>
      </c>
      <c r="B139" s="5" t="s">
        <v>3268</v>
      </c>
      <c r="C139" t="str">
        <f>VLOOKUP($B139,Licencje!$A$1:$L$936,2,FALSE)</f>
        <v>M</v>
      </c>
      <c r="D139" t="str">
        <f>VLOOKUP($B139,Licencje!$A$1:$L$936,5,FALSE)</f>
        <v>D-1</v>
      </c>
      <c r="E139" t="str">
        <f>VLOOKUP($B139,Licencje!$A$1:$L$936,10,FALSE)</f>
        <v>WMKS Olsztyn</v>
      </c>
      <c r="F139" t="str">
        <f>VLOOKUP($B139,Licencje!$A$1:$L$936,11,FALSE)</f>
        <v>SP 29 Olsztyn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f>SUM(LARGE(Matka[[#This Row],[Edycja I]:[Edycja VI]],1),LARGE(Matka[[#This Row],[Edycja I]:[Edycja VI]],2),LARGE(Matka[[#This Row],[Edycja I]:[Edycja VI]],3),LARGE(Matka[[#This Row],[Edycja I]:[Edycja VI]],4))</f>
        <v>1</v>
      </c>
      <c r="T139">
        <f>SUM(Matka[[#This Row],[Edycja I]:[Sztafety VI]])</f>
        <v>1</v>
      </c>
    </row>
    <row r="140" spans="1:20" x14ac:dyDescent="0.25">
      <c r="A140" s="4">
        <v>126</v>
      </c>
      <c r="B140" s="5" t="s">
        <v>3326</v>
      </c>
      <c r="C140" t="str">
        <f>VLOOKUP($B140,Licencje!$A$1:$L$936,2,FALSE)</f>
        <v>K</v>
      </c>
      <c r="D140" t="str">
        <f>VLOOKUP($B140,Licencje!$A$1:$L$936,5,FALSE)</f>
        <v>E-1</v>
      </c>
      <c r="E140" t="str">
        <f>VLOOKUP($B140,Licencje!$A$1:$L$936,10,FALSE)</f>
        <v>Akademia Sportowego Rozwoju Natalii Czerwonki</v>
      </c>
      <c r="F140" t="str">
        <f>VLOOKUP($B140,Licencje!$A$1:$L$936,11,FALSE)</f>
        <v xml:space="preserve">SP Zgorzelec 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0.25</v>
      </c>
      <c r="N140">
        <v>0.5</v>
      </c>
      <c r="O140">
        <v>0</v>
      </c>
      <c r="P140">
        <v>0</v>
      </c>
      <c r="Q140">
        <v>0</v>
      </c>
      <c r="R140">
        <v>0</v>
      </c>
      <c r="S140" s="11">
        <f>SUM(LARGE(Matka[[#This Row],[Edycja I]:[Edycja VI]],1),LARGE(Matka[[#This Row],[Edycja I]:[Edycja VI]],2),LARGE(Matka[[#This Row],[Edycja I]:[Edycja VI]],3),LARGE(Matka[[#This Row],[Edycja I]:[Edycja VI]],4))</f>
        <v>0</v>
      </c>
      <c r="T140" s="11">
        <f>SUM(Matka[[#This Row],[Edycja I]:[Sztafety VI]])</f>
        <v>0.75</v>
      </c>
    </row>
    <row r="141" spans="1:20" x14ac:dyDescent="0.25">
      <c r="A141" s="4">
        <v>127</v>
      </c>
      <c r="B141" s="5" t="s">
        <v>3222</v>
      </c>
      <c r="C141" t="str">
        <f>VLOOKUP($B141,Licencje!$A$1:$L$936,2,FALSE)</f>
        <v>K</v>
      </c>
      <c r="D141" t="str">
        <f>VLOOKUP($B141,Licencje!$A$1:$L$936,5,FALSE)</f>
        <v>D-1</v>
      </c>
      <c r="E141" t="str">
        <f>VLOOKUP($B141,Licencje!$A$1:$L$936,10,FALSE)</f>
        <v>IUKS Dziewiątka Tomaszów Mazowiecki</v>
      </c>
      <c r="F141" t="str">
        <f>VLOOKUP($B141,Licencje!$A$1:$L$936,11,FALSE)</f>
        <v>SP 6 Tomaszów Mazowiecki</v>
      </c>
      <c r="G141">
        <v>2</v>
      </c>
      <c r="H141">
        <v>4</v>
      </c>
      <c r="I141">
        <v>0</v>
      </c>
      <c r="J141">
        <v>0</v>
      </c>
      <c r="K141">
        <v>0</v>
      </c>
      <c r="L141">
        <v>0</v>
      </c>
      <c r="M141">
        <v>0.75</v>
      </c>
      <c r="N141">
        <v>1.75</v>
      </c>
      <c r="O141">
        <v>0</v>
      </c>
      <c r="P141">
        <v>0</v>
      </c>
      <c r="Q141">
        <v>0</v>
      </c>
      <c r="R141">
        <v>0</v>
      </c>
      <c r="S141">
        <f>SUM(LARGE(Matka[[#This Row],[Edycja I]:[Edycja VI]],1),LARGE(Matka[[#This Row],[Edycja I]:[Edycja VI]],2),LARGE(Matka[[#This Row],[Edycja I]:[Edycja VI]],3),LARGE(Matka[[#This Row],[Edycja I]:[Edycja VI]],4))</f>
        <v>6</v>
      </c>
      <c r="T141">
        <f>SUM(Matka[[#This Row],[Edycja I]:[Sztafety VI]])</f>
        <v>8.5</v>
      </c>
    </row>
    <row r="142" spans="1:20" x14ac:dyDescent="0.25">
      <c r="A142" s="4">
        <v>128</v>
      </c>
      <c r="B142" s="5" t="s">
        <v>3350</v>
      </c>
      <c r="C142" t="str">
        <f>VLOOKUP($B142,Licencje!$A$1:$L$936,2,FALSE)</f>
        <v>K</v>
      </c>
      <c r="D142" t="str">
        <f>VLOOKUP($B142,Licencje!$A$1:$L$936,5,FALSE)</f>
        <v>D-1</v>
      </c>
      <c r="E142" t="str">
        <f>VLOOKUP($B142,Licencje!$A$1:$L$936,10,FALSE)</f>
        <v>SKŁ Górnik Sanok</v>
      </c>
      <c r="F142" t="str">
        <f>VLOOKUP($B142,Licencje!$A$1:$L$936,11,FALSE)</f>
        <v>SP 4 Sanok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0.25</v>
      </c>
      <c r="N142">
        <v>0</v>
      </c>
      <c r="O142">
        <v>0</v>
      </c>
      <c r="P142">
        <v>0</v>
      </c>
      <c r="Q142">
        <v>0</v>
      </c>
      <c r="R142">
        <v>0</v>
      </c>
      <c r="S142" s="11">
        <f>SUM(LARGE(Matka[[#This Row],[Edycja I]:[Edycja VI]],1),LARGE(Matka[[#This Row],[Edycja I]:[Edycja VI]],2),LARGE(Matka[[#This Row],[Edycja I]:[Edycja VI]],3),LARGE(Matka[[#This Row],[Edycja I]:[Edycja VI]],4))</f>
        <v>0</v>
      </c>
      <c r="T142" s="11">
        <f>SUM(Matka[[#This Row],[Edycja I]:[Sztafety VI]])</f>
        <v>0.25</v>
      </c>
    </row>
    <row r="143" spans="1:20" x14ac:dyDescent="0.25">
      <c r="A143" s="4">
        <v>129</v>
      </c>
      <c r="B143" s="5" t="s">
        <v>3200</v>
      </c>
      <c r="C143" t="str">
        <f>VLOOKUP($B143,Licencje!$A$1:$L$936,2,FALSE)</f>
        <v>K</v>
      </c>
      <c r="D143" t="str">
        <f>VLOOKUP($B143,Licencje!$A$1:$L$936,5,FALSE)</f>
        <v>E-1</v>
      </c>
      <c r="E143" t="str">
        <f>VLOOKUP($B143,Licencje!$A$1:$L$936,10,FALSE)</f>
        <v>MKS Cuprum Lubin</v>
      </c>
      <c r="F143" t="str">
        <f>VLOOKUP($B143,Licencje!$A$1:$L$936,11,FALSE)</f>
        <v>SP 7 Lubin</v>
      </c>
      <c r="G143">
        <v>3</v>
      </c>
      <c r="H143">
        <v>9</v>
      </c>
      <c r="I143">
        <v>0</v>
      </c>
      <c r="J143">
        <v>0</v>
      </c>
      <c r="K143">
        <v>0</v>
      </c>
      <c r="L143">
        <v>0</v>
      </c>
      <c r="M143">
        <v>0.25</v>
      </c>
      <c r="N143">
        <v>1</v>
      </c>
      <c r="O143">
        <v>0</v>
      </c>
      <c r="P143">
        <v>0</v>
      </c>
      <c r="Q143">
        <v>0</v>
      </c>
      <c r="R143">
        <v>0</v>
      </c>
      <c r="S143">
        <f>SUM(LARGE(Matka[[#This Row],[Edycja I]:[Edycja VI]],1),LARGE(Matka[[#This Row],[Edycja I]:[Edycja VI]],2),LARGE(Matka[[#This Row],[Edycja I]:[Edycja VI]],3),LARGE(Matka[[#This Row],[Edycja I]:[Edycja VI]],4))</f>
        <v>12</v>
      </c>
      <c r="T143">
        <f>SUM(Matka[[#This Row],[Edycja I]:[Sztafety VI]])</f>
        <v>13.25</v>
      </c>
    </row>
    <row r="144" spans="1:20" x14ac:dyDescent="0.25">
      <c r="A144" s="4">
        <v>130</v>
      </c>
      <c r="B144" s="5" t="s">
        <v>3345</v>
      </c>
      <c r="C144" t="str">
        <f>VLOOKUP($B144,Licencje!$A$1:$L$936,2,FALSE)</f>
        <v>K</v>
      </c>
      <c r="D144" t="str">
        <f>VLOOKUP($B144,Licencje!$A$1:$L$936,5,FALSE)</f>
        <v>D-1</v>
      </c>
      <c r="E144" t="str">
        <f>VLOOKUP($B144,Licencje!$A$1:$L$936,10,FALSE)</f>
        <v>MKS Cuprum Lubin</v>
      </c>
      <c r="F144" t="str">
        <f>VLOOKUP($B144,Licencje!$A$1:$L$936,11,FALSE)</f>
        <v>SP 7 Lubin</v>
      </c>
      <c r="G144">
        <v>0</v>
      </c>
      <c r="H144">
        <v>2</v>
      </c>
      <c r="I144">
        <v>0</v>
      </c>
      <c r="J144">
        <v>0</v>
      </c>
      <c r="K144">
        <v>0</v>
      </c>
      <c r="L144">
        <v>0</v>
      </c>
      <c r="M144">
        <v>0.75</v>
      </c>
      <c r="N144">
        <v>0.75</v>
      </c>
      <c r="O144">
        <v>0</v>
      </c>
      <c r="P144">
        <v>0</v>
      </c>
      <c r="Q144">
        <v>0</v>
      </c>
      <c r="R144">
        <v>0</v>
      </c>
      <c r="S144" s="11">
        <f>SUM(LARGE(Matka[[#This Row],[Edycja I]:[Edycja VI]],1),LARGE(Matka[[#This Row],[Edycja I]:[Edycja VI]],2),LARGE(Matka[[#This Row],[Edycja I]:[Edycja VI]],3),LARGE(Matka[[#This Row],[Edycja I]:[Edycja VI]],4))</f>
        <v>2</v>
      </c>
      <c r="T144" s="11">
        <f>SUM(Matka[[#This Row],[Edycja I]:[Sztafety VI]])</f>
        <v>3.5</v>
      </c>
    </row>
    <row r="145" spans="1:20" x14ac:dyDescent="0.25">
      <c r="A145" s="4">
        <v>131</v>
      </c>
      <c r="B145" s="5" t="s">
        <v>3270</v>
      </c>
      <c r="C145" t="str">
        <f>VLOOKUP($B145,Licencje!$A$1:$L$936,2,FALSE)</f>
        <v>M</v>
      </c>
      <c r="D145" t="str">
        <f>VLOOKUP($B145,Licencje!$A$1:$L$936,5,FALSE)</f>
        <v>D-2</v>
      </c>
      <c r="E145" t="str">
        <f>VLOOKUP($B145,Licencje!$A$1:$L$936,10,FALSE)</f>
        <v>UKS 3 Milanówek</v>
      </c>
      <c r="F145" t="str">
        <f>VLOOKUP($B145,Licencje!$A$1:$L$936,11,FALSE)</f>
        <v>SP 3 Milanówek</v>
      </c>
      <c r="G145">
        <v>9</v>
      </c>
      <c r="H145">
        <v>9</v>
      </c>
      <c r="I145">
        <v>0</v>
      </c>
      <c r="J145">
        <v>0</v>
      </c>
      <c r="K145">
        <v>0</v>
      </c>
      <c r="L145">
        <v>0</v>
      </c>
      <c r="M145">
        <v>2.25</v>
      </c>
      <c r="N145">
        <v>2.25</v>
      </c>
      <c r="O145">
        <v>0</v>
      </c>
      <c r="P145">
        <v>0</v>
      </c>
      <c r="Q145">
        <v>0</v>
      </c>
      <c r="R145">
        <v>0</v>
      </c>
      <c r="S145">
        <f>SUM(LARGE(Matka[[#This Row],[Edycja I]:[Edycja VI]],1),LARGE(Matka[[#This Row],[Edycja I]:[Edycja VI]],2),LARGE(Matka[[#This Row],[Edycja I]:[Edycja VI]],3),LARGE(Matka[[#This Row],[Edycja I]:[Edycja VI]],4))</f>
        <v>18</v>
      </c>
      <c r="T145">
        <f>SUM(Matka[[#This Row],[Edycja I]:[Sztafety VI]])</f>
        <v>22.5</v>
      </c>
    </row>
    <row r="146" spans="1:20" x14ac:dyDescent="0.25">
      <c r="A146" s="4">
        <v>132</v>
      </c>
      <c r="B146" s="5" t="s">
        <v>3208</v>
      </c>
      <c r="C146" t="str">
        <f>VLOOKUP($B146,Licencje!$A$1:$L$936,2,FALSE)</f>
        <v>K</v>
      </c>
      <c r="D146" t="str">
        <f>VLOOKUP($B146,Licencje!$A$1:$L$936,5,FALSE)</f>
        <v>E-2</v>
      </c>
      <c r="E146" t="str">
        <f>VLOOKUP($B146,Licencje!$A$1:$L$936,10,FALSE)</f>
        <v>UKS 3 Milanówek</v>
      </c>
      <c r="F146" t="str">
        <f>VLOOKUP($B146,Licencje!$A$1:$L$936,11,FALSE)</f>
        <v>SSP MTE Milanówek</v>
      </c>
      <c r="G146">
        <v>5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1.25</v>
      </c>
      <c r="N146">
        <v>1.25</v>
      </c>
      <c r="O146">
        <v>0</v>
      </c>
      <c r="P146">
        <v>0</v>
      </c>
      <c r="Q146">
        <v>0</v>
      </c>
      <c r="R146">
        <v>0</v>
      </c>
      <c r="S146">
        <f>SUM(LARGE(Matka[[#This Row],[Edycja I]:[Edycja VI]],1),LARGE(Matka[[#This Row],[Edycja I]:[Edycja VI]],2),LARGE(Matka[[#This Row],[Edycja I]:[Edycja VI]],3),LARGE(Matka[[#This Row],[Edycja I]:[Edycja VI]],4))</f>
        <v>5</v>
      </c>
      <c r="T146">
        <f>SUM(Matka[[#This Row],[Edycja I]:[Sztafety VI]])</f>
        <v>7.5</v>
      </c>
    </row>
    <row r="147" spans="1:20" x14ac:dyDescent="0.25">
      <c r="A147" s="4">
        <v>133</v>
      </c>
      <c r="B147" s="5" t="s">
        <v>3228</v>
      </c>
      <c r="C147" t="str">
        <f>VLOOKUP($B147,Licencje!$A$1:$L$936,2,FALSE)</f>
        <v>K</v>
      </c>
      <c r="D147" t="str">
        <f>VLOOKUP($B147,Licencje!$A$1:$L$936,5,FALSE)</f>
        <v>D-2</v>
      </c>
      <c r="E147" t="str">
        <f>VLOOKUP($B147,Licencje!$A$1:$L$936,10,FALSE)</f>
        <v>UKS 3 Milanówek</v>
      </c>
      <c r="F147" t="str">
        <f>VLOOKUP($B147,Licencje!$A$1:$L$936,11,FALSE)</f>
        <v>SP 3 Milanówek</v>
      </c>
      <c r="G147">
        <v>7</v>
      </c>
      <c r="H147">
        <v>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0.75</v>
      </c>
      <c r="O147">
        <v>0</v>
      </c>
      <c r="P147">
        <v>0</v>
      </c>
      <c r="Q147">
        <v>0</v>
      </c>
      <c r="R147">
        <v>0</v>
      </c>
      <c r="S147">
        <f>SUM(LARGE(Matka[[#This Row],[Edycja I]:[Edycja VI]],1),LARGE(Matka[[#This Row],[Edycja I]:[Edycja VI]],2),LARGE(Matka[[#This Row],[Edycja I]:[Edycja VI]],3),LARGE(Matka[[#This Row],[Edycja I]:[Edycja VI]],4))</f>
        <v>11</v>
      </c>
      <c r="T147">
        <f>SUM(Matka[[#This Row],[Edycja I]:[Sztafety VI]])</f>
        <v>11.75</v>
      </c>
    </row>
    <row r="148" spans="1:20" x14ac:dyDescent="0.25">
      <c r="A148" s="4">
        <v>134</v>
      </c>
      <c r="B148" s="5" t="s">
        <v>3312</v>
      </c>
      <c r="C148" t="str">
        <f>VLOOKUP($B148,Licencje!$A$1:$L$936,2,FALSE)</f>
        <v>K</v>
      </c>
      <c r="D148" t="str">
        <f>VLOOKUP($B148,Licencje!$A$1:$L$936,5,FALSE)</f>
        <v>E-2</v>
      </c>
      <c r="E148" t="str">
        <f>VLOOKUP($B148,Licencje!$A$1:$L$936,10,FALSE)</f>
        <v>KS Pilica Tomaszów Mazowiecki</v>
      </c>
      <c r="F148" t="str">
        <f>VLOOKUP($B148,Licencje!$A$1:$L$936,11,FALSE)</f>
        <v>SP 1 Tomaszów Mazowiecki</v>
      </c>
      <c r="G148">
        <v>0</v>
      </c>
      <c r="H148">
        <v>1</v>
      </c>
      <c r="I148">
        <v>0</v>
      </c>
      <c r="J148">
        <v>0</v>
      </c>
      <c r="K148">
        <v>0</v>
      </c>
      <c r="L148">
        <v>0</v>
      </c>
      <c r="M148">
        <v>2.25</v>
      </c>
      <c r="N148">
        <v>1.75</v>
      </c>
      <c r="O148">
        <v>0</v>
      </c>
      <c r="P148">
        <v>0</v>
      </c>
      <c r="Q148">
        <v>0</v>
      </c>
      <c r="R148">
        <v>0</v>
      </c>
      <c r="S148" s="11">
        <f>SUM(LARGE(Matka[[#This Row],[Edycja I]:[Edycja VI]],1),LARGE(Matka[[#This Row],[Edycja I]:[Edycja VI]],2),LARGE(Matka[[#This Row],[Edycja I]:[Edycja VI]],3),LARGE(Matka[[#This Row],[Edycja I]:[Edycja VI]],4))</f>
        <v>1</v>
      </c>
      <c r="T148" s="11">
        <f>SUM(Matka[[#This Row],[Edycja I]:[Sztafety VI]])</f>
        <v>5</v>
      </c>
    </row>
    <row r="149" spans="1:20" x14ac:dyDescent="0.25">
      <c r="A149" s="4">
        <v>135</v>
      </c>
      <c r="B149" s="5" t="s">
        <v>3277</v>
      </c>
      <c r="C149" t="str">
        <f>VLOOKUP($B149,Licencje!$A$1:$L$936,2,FALSE)</f>
        <v>M</v>
      </c>
      <c r="D149" t="str">
        <f>VLOOKUP($B149,Licencje!$A$1:$L$936,5,FALSE)</f>
        <v>D-2</v>
      </c>
      <c r="E149" t="str">
        <f>VLOOKUP($B149,Licencje!$A$1:$L$936,10,FALSE)</f>
        <v>SKŁ Górnik Sanok</v>
      </c>
      <c r="F149" t="str">
        <f>VLOOKUP($B149,Licencje!$A$1:$L$936,11,FALSE)</f>
        <v>SP 1 Sanok</v>
      </c>
      <c r="G149">
        <v>1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1.75</v>
      </c>
      <c r="O149">
        <v>0</v>
      </c>
      <c r="P149">
        <v>0</v>
      </c>
      <c r="Q149">
        <v>0</v>
      </c>
      <c r="R149">
        <v>0</v>
      </c>
      <c r="S149">
        <f>SUM(LARGE(Matka[[#This Row],[Edycja I]:[Edycja VI]],1),LARGE(Matka[[#This Row],[Edycja I]:[Edycja VI]],2),LARGE(Matka[[#This Row],[Edycja I]:[Edycja VI]],3),LARGE(Matka[[#This Row],[Edycja I]:[Edycja VI]],4))</f>
        <v>1</v>
      </c>
      <c r="T149">
        <f>SUM(Matka[[#This Row],[Edycja I]:[Sztafety VI]])</f>
        <v>2.75</v>
      </c>
    </row>
    <row r="150" spans="1:20" x14ac:dyDescent="0.25">
      <c r="A150" s="4">
        <v>136</v>
      </c>
      <c r="B150" s="5" t="s">
        <v>3261</v>
      </c>
      <c r="C150" t="str">
        <f>VLOOKUP($B150,Licencje!$A$1:$L$936,2,FALSE)</f>
        <v>M</v>
      </c>
      <c r="D150" t="str">
        <f>VLOOKUP($B150,Licencje!$A$1:$L$936,5,FALSE)</f>
        <v>D-1</v>
      </c>
      <c r="E150" t="str">
        <f>VLOOKUP($B150,Licencje!$A$1:$L$936,10,FALSE)</f>
        <v>IUKS Dziewiątka Tomaszów Mazowiecki</v>
      </c>
      <c r="F150" t="str">
        <f>VLOOKUP($B150,Licencje!$A$1:$L$936,11,FALSE)</f>
        <v>SP 13 Tomaszów Mazowiecki</v>
      </c>
      <c r="G150">
        <v>5</v>
      </c>
      <c r="H150">
        <v>9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f>SUM(LARGE(Matka[[#This Row],[Edycja I]:[Edycja VI]],1),LARGE(Matka[[#This Row],[Edycja I]:[Edycja VI]],2),LARGE(Matka[[#This Row],[Edycja I]:[Edycja VI]],3),LARGE(Matka[[#This Row],[Edycja I]:[Edycja VI]],4))</f>
        <v>14</v>
      </c>
      <c r="T150">
        <f>SUM(Matka[[#This Row],[Edycja I]:[Sztafety VI]])</f>
        <v>15</v>
      </c>
    </row>
    <row r="151" spans="1:20" x14ac:dyDescent="0.25">
      <c r="A151" s="4">
        <v>137</v>
      </c>
      <c r="B151" s="5" t="s">
        <v>3334</v>
      </c>
      <c r="C151" t="str">
        <f>VLOOKUP($B151,Licencje!$A$1:$L$936,2,FALSE)</f>
        <v>K</v>
      </c>
      <c r="D151" t="str">
        <f>VLOOKUP($B151,Licencje!$A$1:$L$936,5,FALSE)</f>
        <v>D-1</v>
      </c>
      <c r="E151" t="str">
        <f>VLOOKUP($B151,Licencje!$A$1:$L$936,10,FALSE)</f>
        <v>SKŁ Górnik Sanok</v>
      </c>
      <c r="F151" t="str">
        <f>VLOOKUP($B151,Licencje!$A$1:$L$936,11,FALSE)</f>
        <v>SP 1 Sanok</v>
      </c>
      <c r="G151">
        <v>0</v>
      </c>
      <c r="H151" s="5">
        <v>1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11">
        <f>SUM(LARGE(Matka[[#This Row],[Edycja I]:[Edycja VI]],1),LARGE(Matka[[#This Row],[Edycja I]:[Edycja VI]],2),LARGE(Matka[[#This Row],[Edycja I]:[Edycja VI]],3),LARGE(Matka[[#This Row],[Edycja I]:[Edycja VI]],4))</f>
        <v>1</v>
      </c>
      <c r="T151" s="11">
        <f>SUM(Matka[[#This Row],[Edycja I]:[Sztafety VI]])</f>
        <v>1</v>
      </c>
    </row>
    <row r="152" spans="1:20" x14ac:dyDescent="0.25">
      <c r="A152" s="4">
        <v>138</v>
      </c>
      <c r="B152" s="5" t="s">
        <v>3409</v>
      </c>
      <c r="C152" t="str">
        <f>VLOOKUP($B152,Licencje!$A$1:$L$936,2,FALSE)</f>
        <v>K</v>
      </c>
      <c r="D152" t="s">
        <v>14</v>
      </c>
      <c r="E152" t="str">
        <f>VLOOKUP($B152,Licencje!$A$1:$L$936,10,FALSE)</f>
        <v>Akademia Sportowego Rozwoju Natalii Czerwonki</v>
      </c>
      <c r="F152" t="str">
        <f>VLOOKUP($B152,Licencje!$A$1:$L$936,11,FALSE)</f>
        <v xml:space="preserve">Ścinawa 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0.25</v>
      </c>
      <c r="O152">
        <v>0</v>
      </c>
      <c r="P152">
        <v>0</v>
      </c>
      <c r="Q152">
        <v>0</v>
      </c>
      <c r="R152">
        <v>0</v>
      </c>
      <c r="S152" s="11">
        <f>SUM(LARGE(Matka[[#This Row],[Edycja I]:[Edycja VI]],1),LARGE(Matka[[#This Row],[Edycja I]:[Edycja VI]],2),LARGE(Matka[[#This Row],[Edycja I]:[Edycja VI]],3),LARGE(Matka[[#This Row],[Edycja I]:[Edycja VI]],4))</f>
        <v>0</v>
      </c>
      <c r="T152" s="11">
        <f>SUM(Matka[[#This Row],[Edycja I]:[Sztafety VI]])</f>
        <v>0.25</v>
      </c>
    </row>
    <row r="153" spans="1:20" x14ac:dyDescent="0.25">
      <c r="A153" s="4">
        <v>139</v>
      </c>
      <c r="B153" t="s">
        <v>3196</v>
      </c>
      <c r="C153" t="str">
        <f>VLOOKUP($B153,Licencje!$A$1:$L$936,2,FALSE)</f>
        <v>K</v>
      </c>
      <c r="D153" t="str">
        <f>VLOOKUP($B153,Licencje!$A$1:$L$936,5,FALSE)</f>
        <v>E-1</v>
      </c>
      <c r="E153" t="str">
        <f>VLOOKUP($B153,Licencje!$A$1:$L$936,10,FALSE)</f>
        <v>IUKS Dziewiątka Tomaszów Mazowiecki</v>
      </c>
      <c r="F153" t="str">
        <f>VLOOKUP($B153,Licencje!$A$1:$L$936,11,FALSE)</f>
        <v>SP 1 Tomaszów Mazowiecki</v>
      </c>
      <c r="G153">
        <v>9</v>
      </c>
      <c r="H153">
        <v>3</v>
      </c>
      <c r="I153">
        <v>0</v>
      </c>
      <c r="J153">
        <v>0</v>
      </c>
      <c r="K153">
        <v>0</v>
      </c>
      <c r="L153">
        <v>0</v>
      </c>
      <c r="M153">
        <v>1.75</v>
      </c>
      <c r="N153">
        <v>2.25</v>
      </c>
      <c r="O153">
        <v>0</v>
      </c>
      <c r="P153">
        <v>0</v>
      </c>
      <c r="Q153">
        <v>0</v>
      </c>
      <c r="R153">
        <v>0</v>
      </c>
      <c r="S153">
        <f>SUM(LARGE(Matka[[#This Row],[Edycja I]:[Edycja VI]],1),LARGE(Matka[[#This Row],[Edycja I]:[Edycja VI]],2),LARGE(Matka[[#This Row],[Edycja I]:[Edycja VI]],3),LARGE(Matka[[#This Row],[Edycja I]:[Edycja VI]],4))</f>
        <v>12</v>
      </c>
      <c r="T153">
        <f>SUM(Matka[[#This Row],[Edycja I]:[Sztafety VI]])</f>
        <v>16</v>
      </c>
    </row>
    <row r="154" spans="1:20" x14ac:dyDescent="0.25">
      <c r="A154" s="4">
        <v>140</v>
      </c>
      <c r="B154" s="5" t="s">
        <v>3276</v>
      </c>
      <c r="C154" t="str">
        <f>VLOOKUP($B154,Licencje!$A$1:$L$936,2,FALSE)</f>
        <v>M</v>
      </c>
      <c r="D154" t="str">
        <f>VLOOKUP($B154,Licencje!$A$1:$L$936,5,FALSE)</f>
        <v>D-2</v>
      </c>
      <c r="E154" t="str">
        <f>VLOOKUP($B154,Licencje!$A$1:$L$936,10,FALSE)</f>
        <v>UKS Giżycko</v>
      </c>
      <c r="F154" t="str">
        <f>VLOOKUP($B154,Licencje!$A$1:$L$936,11,FALSE)</f>
        <v>SP 4 Giżycko</v>
      </c>
      <c r="G154">
        <v>2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f>SUM(LARGE(Matka[[#This Row],[Edycja I]:[Edycja VI]],1),LARGE(Matka[[#This Row],[Edycja I]:[Edycja VI]],2),LARGE(Matka[[#This Row],[Edycja I]:[Edycja VI]],3),LARGE(Matka[[#This Row],[Edycja I]:[Edycja VI]],4))</f>
        <v>2</v>
      </c>
      <c r="T154">
        <f>SUM(Matka[[#This Row],[Edycja I]:[Sztafety VI]])</f>
        <v>2</v>
      </c>
    </row>
    <row r="155" spans="1:20" x14ac:dyDescent="0.25">
      <c r="A155" s="4">
        <v>141</v>
      </c>
      <c r="B155" s="5" t="s">
        <v>3388</v>
      </c>
      <c r="C155" t="str">
        <f>VLOOKUP($B155,Licencje!$A$1:$L$936,2,FALSE)</f>
        <v>M</v>
      </c>
      <c r="D155" t="str">
        <f>VLOOKUP($B155,Licencje!$A$1:$L$936,5,FALSE)</f>
        <v>E-1</v>
      </c>
      <c r="E155" t="str">
        <f>VLOOKUP($B155,Licencje!$A$1:$L$936,10,FALSE)</f>
        <v>SKŁ Górnik Sanok</v>
      </c>
      <c r="F155" t="str">
        <f>VLOOKUP($B155,Licencje!$A$1:$L$936,11,FALSE)</f>
        <v>SP 1 Sanok</v>
      </c>
      <c r="G155">
        <v>0</v>
      </c>
      <c r="H155">
        <v>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 s="11">
        <f>SUM(LARGE(Matka[[#This Row],[Edycja I]:[Edycja VI]],1),LARGE(Matka[[#This Row],[Edycja I]:[Edycja VI]],2),LARGE(Matka[[#This Row],[Edycja I]:[Edycja VI]],3),LARGE(Matka[[#This Row],[Edycja I]:[Edycja VI]],4))</f>
        <v>1</v>
      </c>
      <c r="T155" s="11">
        <f>SUM(Matka[[#This Row],[Edycja I]:[Sztafety VI]])</f>
        <v>1</v>
      </c>
    </row>
    <row r="156" spans="1:20" x14ac:dyDescent="0.25">
      <c r="A156" s="4">
        <v>142</v>
      </c>
      <c r="B156" s="5" t="s">
        <v>3269</v>
      </c>
      <c r="C156" t="str">
        <f>VLOOKUP($B156,Licencje!$A$1:$L$936,2,FALSE)</f>
        <v>M</v>
      </c>
      <c r="D156" t="str">
        <f>VLOOKUP($B156,Licencje!$A$1:$L$936,5,FALSE)</f>
        <v>D-1</v>
      </c>
      <c r="E156" t="str">
        <f>VLOOKUP($B156,Licencje!$A$1:$L$936,10,FALSE)</f>
        <v>UKS Viking Elbląg</v>
      </c>
      <c r="F156" t="str">
        <f>VLOOKUP($B156,Licencje!$A$1:$L$936,11,FALSE)</f>
        <v>SP 12 Elbląg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f>SUM(LARGE(Matka[[#This Row],[Edycja I]:[Edycja VI]],1),LARGE(Matka[[#This Row],[Edycja I]:[Edycja VI]],2),LARGE(Matka[[#This Row],[Edycja I]:[Edycja VI]],3),LARGE(Matka[[#This Row],[Edycja I]:[Edycja VI]],4))</f>
        <v>1</v>
      </c>
      <c r="T156">
        <f>SUM(Matka[[#This Row],[Edycja I]:[Sztafety VI]])</f>
        <v>1</v>
      </c>
    </row>
    <row r="157" spans="1:20" x14ac:dyDescent="0.25">
      <c r="A157" s="4">
        <v>143</v>
      </c>
      <c r="B157" s="5" t="s">
        <v>3383</v>
      </c>
      <c r="C157" t="str">
        <f>VLOOKUP($B157,Licencje!$A$1:$L$936,2,FALSE)</f>
        <v>M</v>
      </c>
      <c r="D157" t="s">
        <v>14</v>
      </c>
      <c r="E157" t="str">
        <f>VLOOKUP($B157,Licencje!$A$1:$L$936,10,FALSE)</f>
        <v>Akademia Sportowego Rozwoju Natalii Czerwonki</v>
      </c>
      <c r="F157" t="str">
        <f>VLOOKUP($B157,Licencje!$A$1:$L$936,11,FALSE)</f>
        <v>Lubin</v>
      </c>
      <c r="G157">
        <v>0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 s="11">
        <f>SUM(LARGE(Matka[[#This Row],[Edycja I]:[Edycja VI]],1),LARGE(Matka[[#This Row],[Edycja I]:[Edycja VI]],2),LARGE(Matka[[#This Row],[Edycja I]:[Edycja VI]],3),LARGE(Matka[[#This Row],[Edycja I]:[Edycja VI]],4))</f>
        <v>1</v>
      </c>
      <c r="T157" s="11">
        <f>SUM(Matka[[#This Row],[Edycja I]:[Sztafety VI]])</f>
        <v>1</v>
      </c>
    </row>
    <row r="158" spans="1:20" x14ac:dyDescent="0.25">
      <c r="A158" s="4">
        <v>144</v>
      </c>
      <c r="B158" s="5" t="s">
        <v>3375</v>
      </c>
      <c r="C158" t="str">
        <f>VLOOKUP($B158,Licencje!$A$1:$L$936,2,FALSE)</f>
        <v>K</v>
      </c>
      <c r="D158" t="str">
        <f>VLOOKUP($B158,Licencje!$A$1:$L$936,5,FALSE)</f>
        <v>D-1</v>
      </c>
      <c r="E158" t="str">
        <f>VLOOKUP($B158,Licencje!$A$1:$L$936,10,FALSE)</f>
        <v>UKS Zryw Słomczyn</v>
      </c>
      <c r="F158" t="str">
        <f>VLOOKUP($B158,Licencje!$A$1:$L$936,11,FALSE)</f>
        <v>SP Czersk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1.25</v>
      </c>
      <c r="O158">
        <v>0</v>
      </c>
      <c r="P158">
        <v>0</v>
      </c>
      <c r="Q158">
        <v>0</v>
      </c>
      <c r="R158">
        <v>0</v>
      </c>
      <c r="S158" s="11">
        <f>SUM(LARGE(Matka[[#This Row],[Edycja I]:[Edycja VI]],1),LARGE(Matka[[#This Row],[Edycja I]:[Edycja VI]],2),LARGE(Matka[[#This Row],[Edycja I]:[Edycja VI]],3),LARGE(Matka[[#This Row],[Edycja I]:[Edycja VI]],4))</f>
        <v>1</v>
      </c>
      <c r="T158" s="11">
        <f>SUM(Matka[[#This Row],[Edycja I]:[Sztafety VI]])</f>
        <v>2.25</v>
      </c>
    </row>
    <row r="159" spans="1:20" x14ac:dyDescent="0.25">
      <c r="A159" s="4">
        <v>145</v>
      </c>
      <c r="B159" s="5" t="s">
        <v>3353</v>
      </c>
      <c r="C159" t="str">
        <f>VLOOKUP($B159,Licencje!$A$1:$L$936,2,FALSE)</f>
        <v>K</v>
      </c>
      <c r="D159" t="str">
        <f>VLOOKUP($B159,Licencje!$A$1:$L$936,5,FALSE)</f>
        <v>D-1</v>
      </c>
      <c r="E159" t="str">
        <f>VLOOKUP($B159,Licencje!$A$1:$L$936,10,FALSE)</f>
        <v>IUKS Dziewiątka Tomaszów Mazowiecki</v>
      </c>
      <c r="F159" t="str">
        <f>VLOOKUP($B159,Licencje!$A$1:$L$936,11,FALSE)</f>
        <v>SP Królowa Wola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0.25</v>
      </c>
      <c r="N159">
        <v>0</v>
      </c>
      <c r="O159">
        <v>0</v>
      </c>
      <c r="P159">
        <v>0</v>
      </c>
      <c r="Q159">
        <v>0</v>
      </c>
      <c r="R159">
        <v>0</v>
      </c>
      <c r="S159" s="11">
        <f>SUM(LARGE(Matka[[#This Row],[Edycja I]:[Edycja VI]],1),LARGE(Matka[[#This Row],[Edycja I]:[Edycja VI]],2),LARGE(Matka[[#This Row],[Edycja I]:[Edycja VI]],3),LARGE(Matka[[#This Row],[Edycja I]:[Edycja VI]],4))</f>
        <v>0</v>
      </c>
      <c r="T159" s="11">
        <f>SUM(Matka[[#This Row],[Edycja I]:[Sztafety VI]])</f>
        <v>0.25</v>
      </c>
    </row>
    <row r="160" spans="1:20" x14ac:dyDescent="0.25">
      <c r="A160" s="4">
        <v>146</v>
      </c>
      <c r="B160" s="5" t="s">
        <v>3250</v>
      </c>
      <c r="C160" t="str">
        <f>VLOOKUP($B160,Licencje!$A$1:$L$936,2,FALSE)</f>
        <v>M</v>
      </c>
      <c r="D160" t="str">
        <f>VLOOKUP($B160,Licencje!$A$1:$L$936,5,FALSE)</f>
        <v>E-2</v>
      </c>
      <c r="E160" t="str">
        <f>VLOOKUP($B160,Licencje!$A$1:$L$936,10,FALSE)</f>
        <v>KS Pilica Tomaszów Mazowiecki</v>
      </c>
      <c r="F160" t="str">
        <f>VLOOKUP($B160,Licencje!$A$1:$L$936,11,FALSE)</f>
        <v>SP 1 Tomaszów Mazowiecki</v>
      </c>
      <c r="G160">
        <v>7</v>
      </c>
      <c r="H160">
        <v>9</v>
      </c>
      <c r="I160">
        <v>0</v>
      </c>
      <c r="J160">
        <v>0</v>
      </c>
      <c r="K160">
        <v>0</v>
      </c>
      <c r="L160">
        <v>0</v>
      </c>
      <c r="M160">
        <v>1.75</v>
      </c>
      <c r="N160">
        <v>1.25</v>
      </c>
      <c r="O160">
        <v>0</v>
      </c>
      <c r="P160">
        <v>0</v>
      </c>
      <c r="Q160">
        <v>0</v>
      </c>
      <c r="R160">
        <v>0</v>
      </c>
      <c r="S160">
        <f>SUM(LARGE(Matka[[#This Row],[Edycja I]:[Edycja VI]],1),LARGE(Matka[[#This Row],[Edycja I]:[Edycja VI]],2),LARGE(Matka[[#This Row],[Edycja I]:[Edycja VI]],3),LARGE(Matka[[#This Row],[Edycja I]:[Edycja VI]],4))</f>
        <v>16</v>
      </c>
      <c r="T160">
        <f>SUM(Matka[[#This Row],[Edycja I]:[Sztafety VI]])</f>
        <v>19</v>
      </c>
    </row>
    <row r="161" spans="1:20" x14ac:dyDescent="0.25">
      <c r="A161" s="4">
        <v>147</v>
      </c>
      <c r="B161" s="5" t="s">
        <v>3348</v>
      </c>
      <c r="C161" t="str">
        <f>VLOOKUP($B161,Licencje!$A$1:$L$936,2,FALSE)</f>
        <v>K</v>
      </c>
      <c r="D161" t="str">
        <f>VLOOKUP($B161,Licencje!$A$1:$L$936,5,FALSE)</f>
        <v>D-2</v>
      </c>
      <c r="E161" t="str">
        <f>VLOOKUP($B161,Licencje!$A$1:$L$936,10,FALSE)</f>
        <v>UKS Jedynka Tomaszów Maz.</v>
      </c>
      <c r="F161" t="str">
        <f>VLOOKUP($B161,Licencje!$A$1:$L$936,11,FALSE)</f>
        <v>SP 1 Tomaszów Mazowiecki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0.5</v>
      </c>
      <c r="N161">
        <v>0</v>
      </c>
      <c r="O161">
        <v>0</v>
      </c>
      <c r="P161">
        <v>0</v>
      </c>
      <c r="Q161">
        <v>0</v>
      </c>
      <c r="R161">
        <v>0</v>
      </c>
      <c r="S161" s="11">
        <f>SUM(LARGE(Matka[[#This Row],[Edycja I]:[Edycja VI]],1),LARGE(Matka[[#This Row],[Edycja I]:[Edycja VI]],2),LARGE(Matka[[#This Row],[Edycja I]:[Edycja VI]],3),LARGE(Matka[[#This Row],[Edycja I]:[Edycja VI]],4))</f>
        <v>0</v>
      </c>
      <c r="T161" s="11">
        <f>SUM(Matka[[#This Row],[Edycja I]:[Sztafety VI]])</f>
        <v>0.5</v>
      </c>
    </row>
    <row r="162" spans="1:20" x14ac:dyDescent="0.25">
      <c r="A162" s="4">
        <v>148</v>
      </c>
      <c r="B162" s="5" t="s">
        <v>3258</v>
      </c>
      <c r="C162" t="str">
        <f>VLOOKUP($B162,Licencje!$A$1:$L$936,2,FALSE)</f>
        <v>M</v>
      </c>
      <c r="D162" t="str">
        <f>VLOOKUP($B162,Licencje!$A$1:$L$936,5,FALSE)</f>
        <v>E-2</v>
      </c>
      <c r="E162" t="str">
        <f>VLOOKUP($B162,Licencje!$A$1:$L$936,10,FALSE)</f>
        <v>UKS Sparta Grodzisk Mazowiecki</v>
      </c>
      <c r="F162" t="str">
        <f>VLOOKUP($B162,Licencje!$A$1:$L$936,11,FALSE)</f>
        <v>SP 2 Grodzisk Mazowiecki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1.75</v>
      </c>
      <c r="N162">
        <v>0</v>
      </c>
      <c r="O162">
        <v>0</v>
      </c>
      <c r="P162">
        <v>0</v>
      </c>
      <c r="Q162">
        <v>0</v>
      </c>
      <c r="R162">
        <v>0</v>
      </c>
      <c r="S162">
        <f>SUM(LARGE(Matka[[#This Row],[Edycja I]:[Edycja VI]],1),LARGE(Matka[[#This Row],[Edycja I]:[Edycja VI]],2),LARGE(Matka[[#This Row],[Edycja I]:[Edycja VI]],3),LARGE(Matka[[#This Row],[Edycja I]:[Edycja VI]],4))</f>
        <v>1</v>
      </c>
      <c r="T162">
        <f>SUM(Matka[[#This Row],[Edycja I]:[Sztafety VI]])</f>
        <v>2.75</v>
      </c>
    </row>
    <row r="163" spans="1:20" x14ac:dyDescent="0.25">
      <c r="A163" s="4">
        <v>149</v>
      </c>
      <c r="B163" s="5" t="s">
        <v>3309</v>
      </c>
      <c r="C163" t="str">
        <f>VLOOKUP($B163,Licencje!$A$1:$L$936,2,FALSE)</f>
        <v>M</v>
      </c>
      <c r="D163" t="str">
        <f>VLOOKUP($B163,Licencje!$A$1:$L$936,5,FALSE)</f>
        <v>E-2</v>
      </c>
      <c r="E163" t="str">
        <f>VLOOKUP($B163,Licencje!$A$1:$L$936,10,FALSE)</f>
        <v>UKS 3 Milanówek</v>
      </c>
      <c r="F163" t="str">
        <f>VLOOKUP($B163,Licencje!$A$1:$L$936,11,FALSE)</f>
        <v>SP 2 Milanówek</v>
      </c>
      <c r="G163">
        <v>5</v>
      </c>
      <c r="H163">
        <v>7</v>
      </c>
      <c r="I163">
        <v>0</v>
      </c>
      <c r="J163">
        <v>0</v>
      </c>
      <c r="K163">
        <v>0</v>
      </c>
      <c r="L163">
        <v>0</v>
      </c>
      <c r="M163">
        <v>2.25</v>
      </c>
      <c r="N163">
        <v>2.25</v>
      </c>
      <c r="O163">
        <v>0</v>
      </c>
      <c r="P163">
        <v>0</v>
      </c>
      <c r="Q163">
        <v>0</v>
      </c>
      <c r="R163">
        <v>0</v>
      </c>
      <c r="S163">
        <f>SUM(LARGE(Matka[[#This Row],[Edycja I]:[Edycja VI]],1),LARGE(Matka[[#This Row],[Edycja I]:[Edycja VI]],2),LARGE(Matka[[#This Row],[Edycja I]:[Edycja VI]],3),LARGE(Matka[[#This Row],[Edycja I]:[Edycja VI]],4))</f>
        <v>12</v>
      </c>
      <c r="T163">
        <f>SUM(Matka[[#This Row],[Edycja I]:[Sztafety VI]])</f>
        <v>16.5</v>
      </c>
    </row>
    <row r="164" spans="1:20" x14ac:dyDescent="0.25">
      <c r="A164" s="4">
        <v>150</v>
      </c>
      <c r="B164" s="5" t="s">
        <v>3408</v>
      </c>
      <c r="C164" t="str">
        <f>VLOOKUP($B164,Licencje!$A$1:$L$936,2,FALSE)</f>
        <v>K</v>
      </c>
      <c r="D164" t="str">
        <f>VLOOKUP($B164,Licencje!$A$1:$L$936,5,FALSE)</f>
        <v>E-2</v>
      </c>
      <c r="E164" t="str">
        <f>VLOOKUP($B164,Licencje!$A$1:$L$936,10,FALSE)</f>
        <v>UKS 3 Milanówek</v>
      </c>
      <c r="F164" t="str">
        <f>VLOOKUP($B164,Licencje!$A$1:$L$936,11,FALSE)</f>
        <v>SP 2 Milanówek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0.5</v>
      </c>
      <c r="O164">
        <v>0</v>
      </c>
      <c r="P164">
        <v>0</v>
      </c>
      <c r="Q164">
        <v>0</v>
      </c>
      <c r="R164">
        <v>0</v>
      </c>
      <c r="S164" s="11">
        <f>SUM(LARGE(Matka[[#This Row],[Edycja I]:[Edycja VI]],1),LARGE(Matka[[#This Row],[Edycja I]:[Edycja VI]],2),LARGE(Matka[[#This Row],[Edycja I]:[Edycja VI]],3),LARGE(Matka[[#This Row],[Edycja I]:[Edycja VI]],4))</f>
        <v>0</v>
      </c>
      <c r="T164" s="11">
        <f>SUM(Matka[[#This Row],[Edycja I]:[Sztafety VI]])</f>
        <v>0.5</v>
      </c>
    </row>
    <row r="165" spans="1:20" x14ac:dyDescent="0.25">
      <c r="A165" s="4">
        <v>151</v>
      </c>
      <c r="B165" s="5" t="s">
        <v>3323</v>
      </c>
      <c r="C165" t="str">
        <f>VLOOKUP($B165,Licencje!$A$1:$L$936,2,FALSE)</f>
        <v>K</v>
      </c>
      <c r="D165" t="str">
        <f>VLOOKUP($B165,Licencje!$A$1:$L$936,5,FALSE)</f>
        <v>E-2</v>
      </c>
      <c r="E165" t="str">
        <f>VLOOKUP($B165,Licencje!$A$1:$L$936,10,FALSE)</f>
        <v>KS Pilica Tomaszów Mazowiecki</v>
      </c>
      <c r="F165" t="str">
        <f>VLOOKUP($B165,Licencje!$A$1:$L$936,11,FALSE)</f>
        <v>SP 1 Tomaszów Mazowiecki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0.5</v>
      </c>
      <c r="N165">
        <v>0.75</v>
      </c>
      <c r="O165">
        <v>0</v>
      </c>
      <c r="P165">
        <v>0</v>
      </c>
      <c r="Q165">
        <v>0</v>
      </c>
      <c r="R165">
        <v>0</v>
      </c>
      <c r="S165" s="11">
        <f>SUM(LARGE(Matka[[#This Row],[Edycja I]:[Edycja VI]],1),LARGE(Matka[[#This Row],[Edycja I]:[Edycja VI]],2),LARGE(Matka[[#This Row],[Edycja I]:[Edycja VI]],3),LARGE(Matka[[#This Row],[Edycja I]:[Edycja VI]],4))</f>
        <v>0</v>
      </c>
      <c r="T165" s="11">
        <f>SUM(Matka[[#This Row],[Edycja I]:[Sztafety VI]])</f>
        <v>1.25</v>
      </c>
    </row>
    <row r="166" spans="1:20" x14ac:dyDescent="0.25">
      <c r="A166" s="4">
        <v>152</v>
      </c>
      <c r="B166" s="5" t="s">
        <v>3412</v>
      </c>
      <c r="C166" t="str">
        <f>VLOOKUP($B166,Licencje!$A$1:$L$936,2,FALSE)</f>
        <v>K</v>
      </c>
      <c r="D166" t="s">
        <v>14</v>
      </c>
      <c r="E166" t="str">
        <f>VLOOKUP($B166,Licencje!$A$1:$L$936,10,FALSE)</f>
        <v>Akademia Sportowego Rozwoju Natalii Czerwonki</v>
      </c>
      <c r="F166" t="str">
        <f>VLOOKUP($B166,Licencje!$A$1:$L$936,11,FALSE)</f>
        <v>Lubin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0.25</v>
      </c>
      <c r="O166">
        <v>0</v>
      </c>
      <c r="P166">
        <v>0</v>
      </c>
      <c r="Q166">
        <v>0</v>
      </c>
      <c r="R166">
        <v>0</v>
      </c>
      <c r="S166" s="11">
        <f>SUM(LARGE(Matka[[#This Row],[Edycja I]:[Edycja VI]],1),LARGE(Matka[[#This Row],[Edycja I]:[Edycja VI]],2),LARGE(Matka[[#This Row],[Edycja I]:[Edycja VI]],3),LARGE(Matka[[#This Row],[Edycja I]:[Edycja VI]],4))</f>
        <v>0</v>
      </c>
      <c r="T166" s="11">
        <f>SUM(Matka[[#This Row],[Edycja I]:[Sztafety VI]])</f>
        <v>0.25</v>
      </c>
    </row>
    <row r="167" spans="1:20" x14ac:dyDescent="0.25">
      <c r="A167" s="4">
        <v>153</v>
      </c>
      <c r="B167" s="5" t="s">
        <v>3278</v>
      </c>
      <c r="C167" t="str">
        <f>VLOOKUP($B167,Licencje!$A$1:$L$936,2,FALSE)</f>
        <v>M</v>
      </c>
      <c r="D167" t="str">
        <f>VLOOKUP($B167,Licencje!$A$1:$L$936,5,FALSE)</f>
        <v>D-2</v>
      </c>
      <c r="E167" t="str">
        <f>VLOOKUP($B167,Licencje!$A$1:$L$936,10,FALSE)</f>
        <v>MKS Cuprum Lubin</v>
      </c>
      <c r="F167" t="str">
        <f>VLOOKUP($B167,Licencje!$A$1:$L$936,11,FALSE)</f>
        <v>KLO Legnica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f>SUM(LARGE(Matka[[#This Row],[Edycja I]:[Edycja VI]],1),LARGE(Matka[[#This Row],[Edycja I]:[Edycja VI]],2),LARGE(Matka[[#This Row],[Edycja I]:[Edycja VI]],3),LARGE(Matka[[#This Row],[Edycja I]:[Edycja VI]],4))</f>
        <v>1</v>
      </c>
      <c r="T167">
        <f>SUM(Matka[[#This Row],[Edycja I]:[Sztafety VI]])</f>
        <v>1</v>
      </c>
    </row>
    <row r="168" spans="1:20" x14ac:dyDescent="0.25">
      <c r="A168" s="4">
        <v>154</v>
      </c>
      <c r="B168" s="5" t="s">
        <v>3380</v>
      </c>
      <c r="C168" t="str">
        <f>VLOOKUP($B168,Licencje!$A$1:$L$936,2,FALSE)</f>
        <v>M</v>
      </c>
      <c r="D168" t="str">
        <f>VLOOKUP($B168,Licencje!$A$1:$L$936,5,FALSE)</f>
        <v>E-1</v>
      </c>
      <c r="E168" t="str">
        <f>VLOOKUP($B168,Licencje!$A$1:$L$936,10,FALSE)</f>
        <v>MKS Cuprum Lubin</v>
      </c>
      <c r="F168" t="str">
        <f>VLOOKUP($B168,Licencje!$A$1:$L$936,11,FALSE)</f>
        <v>SP 9 Legnica</v>
      </c>
      <c r="G168">
        <v>0</v>
      </c>
      <c r="H168">
        <v>2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1.75</v>
      </c>
      <c r="O168">
        <v>0</v>
      </c>
      <c r="P168">
        <v>0</v>
      </c>
      <c r="Q168">
        <v>0</v>
      </c>
      <c r="R168">
        <v>0</v>
      </c>
      <c r="S168" s="11">
        <f>SUM(LARGE(Matka[[#This Row],[Edycja I]:[Edycja VI]],1),LARGE(Matka[[#This Row],[Edycja I]:[Edycja VI]],2),LARGE(Matka[[#This Row],[Edycja I]:[Edycja VI]],3),LARGE(Matka[[#This Row],[Edycja I]:[Edycja VI]],4))</f>
        <v>2</v>
      </c>
      <c r="T168" s="11">
        <f>SUM(Matka[[#This Row],[Edycja I]:[Sztafety VI]])</f>
        <v>3.75</v>
      </c>
    </row>
    <row r="169" spans="1:20" x14ac:dyDescent="0.25">
      <c r="A169" s="4">
        <v>155</v>
      </c>
      <c r="B169" s="5" t="s">
        <v>3352</v>
      </c>
      <c r="C169" t="str">
        <f>VLOOKUP($B169,Licencje!$A$1:$L$936,2,FALSE)</f>
        <v>K</v>
      </c>
      <c r="D169" t="str">
        <f>VLOOKUP($B169,Licencje!$A$1:$L$936,5,FALSE)</f>
        <v>D-2</v>
      </c>
      <c r="E169" t="str">
        <f>VLOOKUP($B169,Licencje!$A$1:$L$936,10,FALSE)</f>
        <v>IUKS Dziewiątka Tomaszów Mazowiecki</v>
      </c>
      <c r="F169" t="str">
        <f>VLOOKUP($B169,Licencje!$A$1:$L$936,11,FALSE)</f>
        <v>SP 6 Tomaszów Mazowiecki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0.25</v>
      </c>
      <c r="N169">
        <v>0</v>
      </c>
      <c r="O169">
        <v>0</v>
      </c>
      <c r="P169">
        <v>0</v>
      </c>
      <c r="Q169">
        <v>0</v>
      </c>
      <c r="R169">
        <v>0</v>
      </c>
      <c r="S169" s="11">
        <f>SUM(LARGE(Matka[[#This Row],[Edycja I]:[Edycja VI]],1),LARGE(Matka[[#This Row],[Edycja I]:[Edycja VI]],2),LARGE(Matka[[#This Row],[Edycja I]:[Edycja VI]],3),LARGE(Matka[[#This Row],[Edycja I]:[Edycja VI]],4))</f>
        <v>1</v>
      </c>
      <c r="T169" s="11">
        <f>SUM(Matka[[#This Row],[Edycja I]:[Sztafety VI]])</f>
        <v>1.25</v>
      </c>
    </row>
    <row r="170" spans="1:20" x14ac:dyDescent="0.25">
      <c r="A170" s="4">
        <v>156</v>
      </c>
      <c r="B170" s="5" t="s">
        <v>3251</v>
      </c>
      <c r="C170" t="str">
        <f>VLOOKUP($B170,Licencje!$A$1:$L$936,2,FALSE)</f>
        <v>M</v>
      </c>
      <c r="D170" t="str">
        <f>VLOOKUP($B170,Licencje!$A$1:$L$936,5,FALSE)</f>
        <v>E-2</v>
      </c>
      <c r="E170" t="str">
        <f>VLOOKUP($B170,Licencje!$A$1:$L$936,10,FALSE)</f>
        <v>Fundacja ŁiSW Legia Warszawa</v>
      </c>
      <c r="F170" t="str">
        <f>VLOOKUP($B170,Licencje!$A$1:$L$936,11,FALSE)</f>
        <v>SP 273 Warszawa</v>
      </c>
      <c r="G170">
        <v>4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f>SUM(LARGE(Matka[[#This Row],[Edycja I]:[Edycja VI]],1),LARGE(Matka[[#This Row],[Edycja I]:[Edycja VI]],2),LARGE(Matka[[#This Row],[Edycja I]:[Edycja VI]],3),LARGE(Matka[[#This Row],[Edycja I]:[Edycja VI]],4))</f>
        <v>4</v>
      </c>
      <c r="T170">
        <f>SUM(Matka[[#This Row],[Edycja I]:[Sztafety VI]])</f>
        <v>4</v>
      </c>
    </row>
    <row r="171" spans="1:20" x14ac:dyDescent="0.25">
      <c r="A171" s="4">
        <v>157</v>
      </c>
      <c r="B171" s="5" t="s">
        <v>3415</v>
      </c>
      <c r="C171" t="str">
        <f>VLOOKUP($B171,Licencje!$A$1:$L$936,2,FALSE)</f>
        <v>K</v>
      </c>
      <c r="D171" t="str">
        <f>VLOOKUP($B171,Licencje!$A$1:$L$936,5,FALSE)</f>
        <v>E-2</v>
      </c>
      <c r="E171" t="str">
        <f>VLOOKUP($B171,Licencje!$A$1:$L$936,10,FALSE)</f>
        <v>Akademia Sportowego Rozwoju Natalii Czerwonki</v>
      </c>
      <c r="F171" t="str">
        <f>VLOOKUP($B171,Licencje!$A$1:$L$936,11,FALSE)</f>
        <v>Lubin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0.25</v>
      </c>
      <c r="O171">
        <v>0</v>
      </c>
      <c r="P171">
        <v>0</v>
      </c>
      <c r="Q171">
        <v>0</v>
      </c>
      <c r="R171">
        <v>0</v>
      </c>
      <c r="S171" s="11">
        <f>SUM(LARGE(Matka[[#This Row],[Edycja I]:[Edycja VI]],1),LARGE(Matka[[#This Row],[Edycja I]:[Edycja VI]],2),LARGE(Matka[[#This Row],[Edycja I]:[Edycja VI]],3),LARGE(Matka[[#This Row],[Edycja I]:[Edycja VI]],4))</f>
        <v>0</v>
      </c>
      <c r="T171" s="11">
        <f>SUM(Matka[[#This Row],[Edycja I]:[Sztafety VI]])</f>
        <v>0.25</v>
      </c>
    </row>
    <row r="172" spans="1:20" x14ac:dyDescent="0.25">
      <c r="A172" s="4">
        <v>158</v>
      </c>
      <c r="B172" s="5" t="s">
        <v>3255</v>
      </c>
      <c r="C172" t="str">
        <f>VLOOKUP($B172,Licencje!$A$1:$L$936,2,FALSE)</f>
        <v>M</v>
      </c>
      <c r="D172" t="str">
        <f>VLOOKUP($B172,Licencje!$A$1:$L$936,5,FALSE)</f>
        <v>E-2</v>
      </c>
      <c r="E172" t="str">
        <f>VLOOKUP($B172,Licencje!$A$1:$L$936,10,FALSE)</f>
        <v>UKS Sparta Grodzisk Mazowiecki</v>
      </c>
      <c r="F172" t="str">
        <f>VLOOKUP($B172,Licencje!$A$1:$L$936,11,FALSE)</f>
        <v>SP 2 Grodzisk Mazowiecki</v>
      </c>
      <c r="G172">
        <v>2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1.25</v>
      </c>
      <c r="N172">
        <v>0</v>
      </c>
      <c r="O172">
        <v>0</v>
      </c>
      <c r="P172">
        <v>0</v>
      </c>
      <c r="Q172">
        <v>0</v>
      </c>
      <c r="R172">
        <v>0</v>
      </c>
      <c r="S172">
        <f>SUM(LARGE(Matka[[#This Row],[Edycja I]:[Edycja VI]],1),LARGE(Matka[[#This Row],[Edycja I]:[Edycja VI]],2),LARGE(Matka[[#This Row],[Edycja I]:[Edycja VI]],3),LARGE(Matka[[#This Row],[Edycja I]:[Edycja VI]],4))</f>
        <v>2</v>
      </c>
      <c r="T172">
        <f>SUM(Matka[[#This Row],[Edycja I]:[Sztafety VI]])</f>
        <v>3.25</v>
      </c>
    </row>
    <row r="173" spans="1:20" x14ac:dyDescent="0.25">
      <c r="A173" s="4">
        <v>159</v>
      </c>
      <c r="B173" s="5" t="s">
        <v>3247</v>
      </c>
      <c r="C173" t="str">
        <f>VLOOKUP($B173,Licencje!$A$1:$L$936,2,FALSE)</f>
        <v>M</v>
      </c>
      <c r="D173" t="str">
        <f>VLOOKUP($B173,Licencje!$A$1:$L$936,5,FALSE)</f>
        <v>E-1</v>
      </c>
      <c r="E173" t="str">
        <f>VLOOKUP($B173,Licencje!$A$1:$L$936,10,FALSE)</f>
        <v>UKS Sparta Grodzisk Mazowiecki</v>
      </c>
      <c r="F173" t="str">
        <f>VLOOKUP($B173,Licencje!$A$1:$L$936,11,FALSE)</f>
        <v>SP 2 Grodzisk Mazowiecki</v>
      </c>
      <c r="G173">
        <v>1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f>SUM(LARGE(Matka[[#This Row],[Edycja I]:[Edycja VI]],1),LARGE(Matka[[#This Row],[Edycja I]:[Edycja VI]],2),LARGE(Matka[[#This Row],[Edycja I]:[Edycja VI]],3),LARGE(Matka[[#This Row],[Edycja I]:[Edycja VI]],4))</f>
        <v>1</v>
      </c>
      <c r="T173">
        <f>SUM(Matka[[#This Row],[Edycja I]:[Sztafety VI]])</f>
        <v>1</v>
      </c>
    </row>
    <row r="174" spans="1:20" x14ac:dyDescent="0.25">
      <c r="A174" s="4">
        <v>160</v>
      </c>
      <c r="B174" s="5" t="s">
        <v>3313</v>
      </c>
      <c r="C174" t="str">
        <f>VLOOKUP($B174,Licencje!$A$1:$L$936,2,FALSE)</f>
        <v>K</v>
      </c>
      <c r="D174" t="str">
        <f>VLOOKUP($B174,Licencje!$A$1:$L$936,5,FALSE)</f>
        <v>E-2</v>
      </c>
      <c r="E174" t="str">
        <f>VLOOKUP($B174,Licencje!$A$1:$L$936,10,FALSE)</f>
        <v>KS Pilica Tomaszów Mazowiecki</v>
      </c>
      <c r="F174" t="str">
        <f>VLOOKUP($B174,Licencje!$A$1:$L$936,11,FALSE)</f>
        <v>SP 1 Tomaszów Mazowiecki</v>
      </c>
      <c r="G174">
        <v>0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2.25</v>
      </c>
      <c r="N174">
        <v>1.75</v>
      </c>
      <c r="O174">
        <v>0</v>
      </c>
      <c r="P174">
        <v>0</v>
      </c>
      <c r="Q174">
        <v>0</v>
      </c>
      <c r="R174">
        <v>0</v>
      </c>
      <c r="S174" s="11">
        <f>SUM(LARGE(Matka[[#This Row],[Edycja I]:[Edycja VI]],1),LARGE(Matka[[#This Row],[Edycja I]:[Edycja VI]],2),LARGE(Matka[[#This Row],[Edycja I]:[Edycja VI]],3),LARGE(Matka[[#This Row],[Edycja I]:[Edycja VI]],4))</f>
        <v>1</v>
      </c>
      <c r="T174" s="11">
        <f>SUM(Matka[[#This Row],[Edycja I]:[Sztafety VI]])</f>
        <v>5</v>
      </c>
    </row>
    <row r="175" spans="1:20" x14ac:dyDescent="0.25">
      <c r="A175" s="4">
        <v>161</v>
      </c>
      <c r="B175" s="5" t="s">
        <v>3248</v>
      </c>
      <c r="C175" t="str">
        <f>VLOOKUP($B175,Licencje!$A$1:$L$936,2,FALSE)</f>
        <v>M</v>
      </c>
      <c r="D175" t="str">
        <f>VLOOKUP($B175,Licencje!$A$1:$L$936,5,FALSE)</f>
        <v>E-1</v>
      </c>
      <c r="E175" t="str">
        <f>VLOOKUP($B175,Licencje!$A$1:$L$936,10,FALSE)</f>
        <v>IUKS Dziewiątka Tomaszów Mazowiecki</v>
      </c>
      <c r="F175" t="str">
        <f>VLOOKUP($B175,Licencje!$A$1:$L$936,11,FALSE)</f>
        <v>SP 8 Tomaszów Mazowiecki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f>SUM(LARGE(Matka[[#This Row],[Edycja I]:[Edycja VI]],1),LARGE(Matka[[#This Row],[Edycja I]:[Edycja VI]],2),LARGE(Matka[[#This Row],[Edycja I]:[Edycja VI]],3),LARGE(Matka[[#This Row],[Edycja I]:[Edycja VI]],4))</f>
        <v>1</v>
      </c>
      <c r="T175">
        <f>SUM(Matka[[#This Row],[Edycja I]:[Sztafety VI]])</f>
        <v>2</v>
      </c>
    </row>
    <row r="176" spans="1:20" x14ac:dyDescent="0.25">
      <c r="A176" s="4">
        <v>162</v>
      </c>
      <c r="B176" s="5" t="s">
        <v>3343</v>
      </c>
      <c r="C176" t="str">
        <f>VLOOKUP($B176,Licencje!$A$1:$L$936,2,FALSE)</f>
        <v>K</v>
      </c>
      <c r="D176" t="str">
        <f>VLOOKUP($B176,Licencje!$A$1:$L$936,5,FALSE)</f>
        <v>D-1</v>
      </c>
      <c r="E176" t="str">
        <f>VLOOKUP($B176,Licencje!$A$1:$L$936,10,FALSE)</f>
        <v>IUKS Dziewiątka Tomaszów Mazowiecki</v>
      </c>
      <c r="F176" t="str">
        <f>VLOOKUP($B176,Licencje!$A$1:$L$936,11,FALSE)</f>
        <v>SP 12 Tomaszów Mazowiecki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0.75</v>
      </c>
      <c r="N176">
        <v>0</v>
      </c>
      <c r="O176">
        <v>0</v>
      </c>
      <c r="P176">
        <v>0</v>
      </c>
      <c r="Q176">
        <v>0</v>
      </c>
      <c r="R176">
        <v>0</v>
      </c>
      <c r="S176" s="11">
        <f>SUM(LARGE(Matka[[#This Row],[Edycja I]:[Edycja VI]],1),LARGE(Matka[[#This Row],[Edycja I]:[Edycja VI]],2),LARGE(Matka[[#This Row],[Edycja I]:[Edycja VI]],3),LARGE(Matka[[#This Row],[Edycja I]:[Edycja VI]],4))</f>
        <v>0</v>
      </c>
      <c r="T176" s="11">
        <f>SUM(Matka[[#This Row],[Edycja I]:[Sztafety VI]])</f>
        <v>0.75</v>
      </c>
    </row>
    <row r="177" spans="1:20" x14ac:dyDescent="0.25">
      <c r="A177" s="4">
        <v>163</v>
      </c>
      <c r="B177" s="5" t="s">
        <v>3374</v>
      </c>
      <c r="C177" t="str">
        <f>VLOOKUP($B177,Licencje!$A$1:$L$936,2,FALSE)</f>
        <v>K</v>
      </c>
      <c r="D177" t="str">
        <f>VLOOKUP($B177,Licencje!$A$1:$L$936,5,FALSE)</f>
        <v>D-1</v>
      </c>
      <c r="E177" t="str">
        <f>VLOOKUP($B177,Licencje!$A$1:$L$936,10,FALSE)</f>
        <v>UKS Zryw Słomczyn</v>
      </c>
      <c r="F177" t="str">
        <f>VLOOKUP($B177,Licencje!$A$1:$L$936,11,FALSE)</f>
        <v>SP 4 Słomczyn</v>
      </c>
      <c r="G177">
        <v>0</v>
      </c>
      <c r="H177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1.25</v>
      </c>
      <c r="O177">
        <v>0</v>
      </c>
      <c r="P177">
        <v>0</v>
      </c>
      <c r="Q177">
        <v>0</v>
      </c>
      <c r="R177">
        <v>0</v>
      </c>
      <c r="S177" s="11">
        <f>SUM(LARGE(Matka[[#This Row],[Edycja I]:[Edycja VI]],1),LARGE(Matka[[#This Row],[Edycja I]:[Edycja VI]],2),LARGE(Matka[[#This Row],[Edycja I]:[Edycja VI]],3),LARGE(Matka[[#This Row],[Edycja I]:[Edycja VI]],4))</f>
        <v>2</v>
      </c>
      <c r="T177" s="11">
        <f>SUM(Matka[[#This Row],[Edycja I]:[Sztafety VI]])</f>
        <v>3.25</v>
      </c>
    </row>
    <row r="178" spans="1:20" x14ac:dyDescent="0.25">
      <c r="A178" s="4">
        <v>164</v>
      </c>
      <c r="B178" s="5" t="s">
        <v>3281</v>
      </c>
      <c r="C178" t="str">
        <f>VLOOKUP($B178,Licencje!$A$1:$L$936,2,FALSE)</f>
        <v>K</v>
      </c>
      <c r="D178" t="str">
        <f>VLOOKUP($B178,Licencje!$A$1:$L$936,5,FALSE)</f>
        <v>D-1</v>
      </c>
      <c r="E178" t="str">
        <f>VLOOKUP($B178,Licencje!$A$1:$L$936,10,FALSE)</f>
        <v>UKS Orlica Duszniki Zdrój</v>
      </c>
      <c r="F178" t="str">
        <f>VLOOKUP($B178,Licencje!$A$1:$L$936,11,FALSE)</f>
        <v>SP 2 Polanica-Zdrój</v>
      </c>
      <c r="G178">
        <v>7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2.25</v>
      </c>
      <c r="N178">
        <v>0</v>
      </c>
      <c r="O178">
        <v>0</v>
      </c>
      <c r="P178">
        <v>0</v>
      </c>
      <c r="Q178">
        <v>0</v>
      </c>
      <c r="R178">
        <v>0</v>
      </c>
      <c r="S178">
        <f>SUM(LARGE(Matka[[#This Row],[Edycja I]:[Edycja VI]],1),LARGE(Matka[[#This Row],[Edycja I]:[Edycja VI]],2),LARGE(Matka[[#This Row],[Edycja I]:[Edycja VI]],3),LARGE(Matka[[#This Row],[Edycja I]:[Edycja VI]],4))</f>
        <v>7</v>
      </c>
      <c r="T178">
        <f>SUM(Matka[[#This Row],[Edycja I]:[Sztafety VI]])</f>
        <v>9.25</v>
      </c>
    </row>
    <row r="179" spans="1:20" x14ac:dyDescent="0.25">
      <c r="A179" s="4">
        <v>165</v>
      </c>
      <c r="B179" s="5" t="s">
        <v>3321</v>
      </c>
      <c r="C179" t="str">
        <f>VLOOKUP($B179,Licencje!$A$1:$L$936,2,FALSE)</f>
        <v>K</v>
      </c>
      <c r="D179" t="str">
        <f>VLOOKUP($B179,Licencje!$A$1:$L$936,5,FALSE)</f>
        <v>E-2</v>
      </c>
      <c r="E179" t="str">
        <f>VLOOKUP($B179,Licencje!$A$1:$L$936,10,FALSE)</f>
        <v>IUKS Dziewiątka Tomaszów Mazowiecki</v>
      </c>
      <c r="F179" t="str">
        <f>VLOOKUP($B179,Licencje!$A$1:$L$936,11,FALSE)</f>
        <v>SP 11 Tomaszów Mazowiecki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0.5</v>
      </c>
      <c r="N179">
        <v>0</v>
      </c>
      <c r="O179">
        <v>0</v>
      </c>
      <c r="P179">
        <v>0</v>
      </c>
      <c r="Q179">
        <v>0</v>
      </c>
      <c r="R179">
        <v>0</v>
      </c>
      <c r="S179" s="11">
        <f>SUM(LARGE(Matka[[#This Row],[Edycja I]:[Edycja VI]],1),LARGE(Matka[[#This Row],[Edycja I]:[Edycja VI]],2),LARGE(Matka[[#This Row],[Edycja I]:[Edycja VI]],3),LARGE(Matka[[#This Row],[Edycja I]:[Edycja VI]],4))</f>
        <v>0</v>
      </c>
      <c r="T179" s="11">
        <f>SUM(Matka[[#This Row],[Edycja I]:[Sztafety VI]])</f>
        <v>0.5</v>
      </c>
    </row>
    <row r="180" spans="1:20" x14ac:dyDescent="0.25">
      <c r="A180" s="4">
        <v>166</v>
      </c>
      <c r="B180" s="5" t="s">
        <v>3265</v>
      </c>
      <c r="C180" t="str">
        <f>VLOOKUP($B180,Licencje!$A$1:$L$936,2,FALSE)</f>
        <v>M</v>
      </c>
      <c r="D180" t="str">
        <f>VLOOKUP($B180,Licencje!$A$1:$L$936,5,FALSE)</f>
        <v>D-1</v>
      </c>
      <c r="E180" t="str">
        <f>VLOOKUP($B180,Licencje!$A$1:$L$936,10,FALSE)</f>
        <v>KS Pilica Tomaszów Mazowiecki</v>
      </c>
      <c r="F180" t="str">
        <f>VLOOKUP($B180,Licencje!$A$1:$L$936,11,FALSE)</f>
        <v>SP 6 Tomaszów Mazowiecki</v>
      </c>
      <c r="G180">
        <v>2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1.75</v>
      </c>
      <c r="N180">
        <v>1.25</v>
      </c>
      <c r="O180">
        <v>0</v>
      </c>
      <c r="P180">
        <v>0</v>
      </c>
      <c r="Q180">
        <v>0</v>
      </c>
      <c r="R180">
        <v>0</v>
      </c>
      <c r="S180">
        <f>SUM(LARGE(Matka[[#This Row],[Edycja I]:[Edycja VI]],1),LARGE(Matka[[#This Row],[Edycja I]:[Edycja VI]],2),LARGE(Matka[[#This Row],[Edycja I]:[Edycja VI]],3),LARGE(Matka[[#This Row],[Edycja I]:[Edycja VI]],4))</f>
        <v>5</v>
      </c>
      <c r="T180">
        <f>SUM(Matka[[#This Row],[Edycja I]:[Sztafety VI]])</f>
        <v>8</v>
      </c>
    </row>
    <row r="181" spans="1:20" x14ac:dyDescent="0.25">
      <c r="A181" s="4">
        <v>167</v>
      </c>
      <c r="B181" s="5" t="s">
        <v>3279</v>
      </c>
      <c r="C181" t="str">
        <f>VLOOKUP($B181,Licencje!$A$1:$L$936,2,FALSE)</f>
        <v>M</v>
      </c>
      <c r="D181" t="str">
        <f>VLOOKUP($B181,Licencje!$A$1:$L$936,5,FALSE)</f>
        <v>D-2</v>
      </c>
      <c r="E181" t="str">
        <f>VLOOKUP($B181,Licencje!$A$1:$L$936,10,FALSE)</f>
        <v>SKŁ Górnik Sanok</v>
      </c>
      <c r="F181" t="str">
        <f>VLOOKUP($B181,Licencje!$A$1:$L$936,11,FALSE)</f>
        <v>SP 8 Sanok</v>
      </c>
      <c r="G181">
        <v>1</v>
      </c>
      <c r="H181">
        <v>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1.75</v>
      </c>
      <c r="O181">
        <v>0</v>
      </c>
      <c r="P181">
        <v>0</v>
      </c>
      <c r="Q181">
        <v>0</v>
      </c>
      <c r="R181">
        <v>0</v>
      </c>
      <c r="S181">
        <f>SUM(LARGE(Matka[[#This Row],[Edycja I]:[Edycja VI]],1),LARGE(Matka[[#This Row],[Edycja I]:[Edycja VI]],2),LARGE(Matka[[#This Row],[Edycja I]:[Edycja VI]],3),LARGE(Matka[[#This Row],[Edycja I]:[Edycja VI]],4))</f>
        <v>3</v>
      </c>
      <c r="T181">
        <f>SUM(Matka[[#This Row],[Edycja I]:[Sztafety VI]])</f>
        <v>4.75</v>
      </c>
    </row>
    <row r="182" spans="1:20" x14ac:dyDescent="0.25">
      <c r="A182" s="4">
        <v>168</v>
      </c>
      <c r="B182" s="5" t="s">
        <v>3238</v>
      </c>
      <c r="C182" t="str">
        <f>VLOOKUP($B182,Licencje!$A$1:$L$936,2,FALSE)</f>
        <v>K</v>
      </c>
      <c r="D182" t="str">
        <f>VLOOKUP($B182,Licencje!$A$1:$L$936,5,FALSE)</f>
        <v>D-2</v>
      </c>
      <c r="E182" t="str">
        <f>VLOOKUP($B182,Licencje!$A$1:$L$936,10,FALSE)</f>
        <v>UKS Viking Elbląg</v>
      </c>
      <c r="F182" t="str">
        <f>VLOOKUP($B182,Licencje!$A$1:$L$936,11,FALSE)</f>
        <v>SP 12 Elbląg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f>SUM(LARGE(Matka[[#This Row],[Edycja I]:[Edycja VI]],1),LARGE(Matka[[#This Row],[Edycja I]:[Edycja VI]],2),LARGE(Matka[[#This Row],[Edycja I]:[Edycja VI]],3),LARGE(Matka[[#This Row],[Edycja I]:[Edycja VI]],4))</f>
        <v>1</v>
      </c>
      <c r="T182">
        <f>SUM(Matka[[#This Row],[Edycja I]:[Sztafety VI]])</f>
        <v>1</v>
      </c>
    </row>
    <row r="183" spans="1:20" x14ac:dyDescent="0.25">
      <c r="A183" s="4">
        <v>169</v>
      </c>
      <c r="B183" s="5" t="s">
        <v>3332</v>
      </c>
      <c r="C183" t="str">
        <f>VLOOKUP($B183,Licencje!$A$1:$L$936,2,FALSE)</f>
        <v>K</v>
      </c>
      <c r="D183" t="str">
        <f>VLOOKUP($B183,Licencje!$A$1:$L$936,5,FALSE)</f>
        <v>E-1</v>
      </c>
      <c r="E183" t="str">
        <f>VLOOKUP($B183,Licencje!$A$1:$L$936,10,FALSE)</f>
        <v>IUKS Dziewiątka Tomaszów Mazowiecki</v>
      </c>
      <c r="F183" t="str">
        <f>VLOOKUP($B183,Licencje!$A$1:$L$936,11,FALSE)</f>
        <v>SP 6 Tomaszów Mazowiecki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0.25</v>
      </c>
      <c r="N183">
        <v>0</v>
      </c>
      <c r="O183">
        <v>0</v>
      </c>
      <c r="P183">
        <v>0</v>
      </c>
      <c r="Q183">
        <v>0</v>
      </c>
      <c r="R183">
        <v>0</v>
      </c>
      <c r="S183" s="11">
        <f>SUM(LARGE(Matka[[#This Row],[Edycja I]:[Edycja VI]],1),LARGE(Matka[[#This Row],[Edycja I]:[Edycja VI]],2),LARGE(Matka[[#This Row],[Edycja I]:[Edycja VI]],3),LARGE(Matka[[#This Row],[Edycja I]:[Edycja VI]],4))</f>
        <v>0</v>
      </c>
      <c r="T183" s="11">
        <f>SUM(Matka[[#This Row],[Edycja I]:[Sztafety VI]])</f>
        <v>0.25</v>
      </c>
    </row>
    <row r="184" spans="1:20" x14ac:dyDescent="0.25">
      <c r="A184" s="4">
        <v>170</v>
      </c>
      <c r="B184" s="5" t="s">
        <v>3205</v>
      </c>
      <c r="C184" t="str">
        <f>VLOOKUP($B184,Licencje!$A$1:$L$936,2,FALSE)</f>
        <v>K</v>
      </c>
      <c r="D184" t="str">
        <f>VLOOKUP($B184,Licencje!$A$1:$L$936,5,FALSE)</f>
        <v>E-1</v>
      </c>
      <c r="E184" t="str">
        <f>VLOOKUP($B184,Licencje!$A$1:$L$936,10,FALSE)</f>
        <v>UKS Orlica Duszniki Zdrój</v>
      </c>
      <c r="F184" t="str">
        <f>VLOOKUP($B184,Licencje!$A$1:$L$936,11,FALSE)</f>
        <v>MZS Duszniki-Zdrój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f>SUM(LARGE(Matka[[#This Row],[Edycja I]:[Edycja VI]],1),LARGE(Matka[[#This Row],[Edycja I]:[Edycja VI]],2),LARGE(Matka[[#This Row],[Edycja I]:[Edycja VI]],3),LARGE(Matka[[#This Row],[Edycja I]:[Edycja VI]],4))</f>
        <v>1</v>
      </c>
      <c r="T184">
        <f>SUM(Matka[[#This Row],[Edycja I]:[Sztafety VI]])</f>
        <v>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937"/>
  <sheetViews>
    <sheetView topLeftCell="A78" workbookViewId="0">
      <selection activeCell="K112" sqref="K112"/>
    </sheetView>
  </sheetViews>
  <sheetFormatPr defaultRowHeight="15" x14ac:dyDescent="0.25"/>
  <cols>
    <col min="1" max="1" width="29.85546875" customWidth="1"/>
    <col min="6" max="6" width="29.7109375" customWidth="1"/>
    <col min="7" max="8" width="25.85546875" customWidth="1"/>
    <col min="9" max="9" width="30" customWidth="1"/>
    <col min="10" max="10" width="47" customWidth="1"/>
    <col min="11" max="11" width="36.28515625" customWidth="1"/>
    <col min="12" max="12" width="30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 t="s">
        <v>11</v>
      </c>
      <c r="B2" t="s">
        <v>12</v>
      </c>
      <c r="C2" t="s">
        <v>13</v>
      </c>
      <c r="D2">
        <v>2019</v>
      </c>
      <c r="E2" t="s">
        <v>14</v>
      </c>
      <c r="F2" t="s">
        <v>15</v>
      </c>
      <c r="G2" t="s">
        <v>16</v>
      </c>
      <c r="H2" t="str">
        <f t="shared" ref="H2:H65" si="0">CONCATENATE(F2," ",G2)</f>
        <v>RACHALSKA Maja</v>
      </c>
      <c r="I2" s="1">
        <v>40065</v>
      </c>
      <c r="J2" t="s">
        <v>17</v>
      </c>
      <c r="L2" t="s">
        <v>18</v>
      </c>
    </row>
    <row r="3" spans="1:12" x14ac:dyDescent="0.25">
      <c r="A3" t="s">
        <v>19</v>
      </c>
      <c r="B3" t="s">
        <v>12</v>
      </c>
      <c r="C3" t="s">
        <v>20</v>
      </c>
      <c r="D3">
        <v>2019</v>
      </c>
      <c r="E3" t="s">
        <v>21</v>
      </c>
      <c r="F3" t="s">
        <v>22</v>
      </c>
      <c r="G3" t="s">
        <v>23</v>
      </c>
      <c r="H3" t="str">
        <f t="shared" si="0"/>
        <v>JASIK Anna</v>
      </c>
      <c r="I3" s="1">
        <v>36351</v>
      </c>
      <c r="J3" t="s">
        <v>17</v>
      </c>
      <c r="L3" t="s">
        <v>18</v>
      </c>
    </row>
    <row r="4" spans="1:12" x14ac:dyDescent="0.25">
      <c r="A4" t="s">
        <v>24</v>
      </c>
      <c r="B4" t="s">
        <v>25</v>
      </c>
      <c r="C4" t="s">
        <v>26</v>
      </c>
      <c r="D4">
        <v>2019</v>
      </c>
      <c r="E4" t="s">
        <v>27</v>
      </c>
      <c r="F4" t="s">
        <v>28</v>
      </c>
      <c r="G4" t="s">
        <v>29</v>
      </c>
      <c r="H4" t="str">
        <f t="shared" si="0"/>
        <v>WOJNO Paweł</v>
      </c>
      <c r="I4" s="1">
        <v>39816</v>
      </c>
      <c r="J4" t="s">
        <v>30</v>
      </c>
      <c r="K4" t="s">
        <v>31</v>
      </c>
      <c r="L4" t="s">
        <v>32</v>
      </c>
    </row>
    <row r="5" spans="1:12" x14ac:dyDescent="0.25">
      <c r="A5" t="s">
        <v>33</v>
      </c>
      <c r="B5" t="s">
        <v>12</v>
      </c>
      <c r="C5" t="s">
        <v>34</v>
      </c>
      <c r="D5">
        <v>2019</v>
      </c>
      <c r="E5" t="s">
        <v>35</v>
      </c>
      <c r="F5" t="s">
        <v>36</v>
      </c>
      <c r="G5" t="s">
        <v>37</v>
      </c>
      <c r="H5" t="str">
        <f t="shared" si="0"/>
        <v>KWIATKOWSKA Aleksandra</v>
      </c>
      <c r="I5" s="1">
        <v>40730</v>
      </c>
      <c r="J5" t="s">
        <v>30</v>
      </c>
      <c r="L5" t="s">
        <v>32</v>
      </c>
    </row>
    <row r="6" spans="1:12" x14ac:dyDescent="0.25">
      <c r="A6" t="s">
        <v>38</v>
      </c>
      <c r="B6" t="s">
        <v>12</v>
      </c>
      <c r="C6" t="s">
        <v>39</v>
      </c>
      <c r="D6">
        <v>2019</v>
      </c>
      <c r="E6" t="s">
        <v>14</v>
      </c>
      <c r="F6" t="s">
        <v>40</v>
      </c>
      <c r="G6" t="s">
        <v>41</v>
      </c>
      <c r="H6" t="str">
        <f t="shared" si="0"/>
        <v>GUZOWSKA Kinga</v>
      </c>
      <c r="I6" s="1">
        <v>40078</v>
      </c>
      <c r="J6" t="s">
        <v>30</v>
      </c>
      <c r="K6" t="s">
        <v>31</v>
      </c>
      <c r="L6" t="s">
        <v>32</v>
      </c>
    </row>
    <row r="7" spans="1:12" x14ac:dyDescent="0.25">
      <c r="A7" t="s">
        <v>42</v>
      </c>
      <c r="B7" t="s">
        <v>12</v>
      </c>
      <c r="C7" t="s">
        <v>43</v>
      </c>
      <c r="D7">
        <v>2019</v>
      </c>
      <c r="E7" t="s">
        <v>44</v>
      </c>
      <c r="F7" t="s">
        <v>45</v>
      </c>
      <c r="G7" t="s">
        <v>46</v>
      </c>
      <c r="H7" t="str">
        <f t="shared" si="0"/>
        <v>FIEDOROWICZ Janina</v>
      </c>
      <c r="I7" s="1">
        <v>38985</v>
      </c>
      <c r="J7" t="s">
        <v>30</v>
      </c>
      <c r="L7" t="s">
        <v>32</v>
      </c>
    </row>
    <row r="8" spans="1:12" x14ac:dyDescent="0.25">
      <c r="A8" t="s">
        <v>47</v>
      </c>
      <c r="B8" t="s">
        <v>12</v>
      </c>
      <c r="C8" t="s">
        <v>48</v>
      </c>
      <c r="D8">
        <v>2019</v>
      </c>
      <c r="E8" t="s">
        <v>27</v>
      </c>
      <c r="F8" t="s">
        <v>49</v>
      </c>
      <c r="G8" t="s">
        <v>50</v>
      </c>
      <c r="H8" t="str">
        <f t="shared" si="0"/>
        <v>DOMEJKO Alicja</v>
      </c>
      <c r="I8" s="1">
        <v>39703</v>
      </c>
      <c r="J8" t="s">
        <v>30</v>
      </c>
      <c r="L8" t="s">
        <v>32</v>
      </c>
    </row>
    <row r="9" spans="1:12" x14ac:dyDescent="0.25">
      <c r="A9" t="s">
        <v>51</v>
      </c>
      <c r="B9" t="s">
        <v>12</v>
      </c>
      <c r="C9" t="s">
        <v>52</v>
      </c>
      <c r="D9">
        <v>2019</v>
      </c>
      <c r="E9" t="s">
        <v>27</v>
      </c>
      <c r="F9" t="s">
        <v>53</v>
      </c>
      <c r="G9" t="s">
        <v>54</v>
      </c>
      <c r="H9" t="str">
        <f t="shared" si="0"/>
        <v>BIEŁOWIEŻEC Zuzanna</v>
      </c>
      <c r="I9" s="1">
        <v>39729</v>
      </c>
      <c r="J9" t="s">
        <v>30</v>
      </c>
      <c r="L9" t="s">
        <v>32</v>
      </c>
    </row>
    <row r="10" spans="1:12" x14ac:dyDescent="0.25">
      <c r="A10" t="s">
        <v>55</v>
      </c>
      <c r="B10" t="s">
        <v>12</v>
      </c>
      <c r="C10" t="s">
        <v>56</v>
      </c>
      <c r="D10">
        <v>2019</v>
      </c>
      <c r="E10" t="s">
        <v>57</v>
      </c>
      <c r="F10" t="s">
        <v>58</v>
      </c>
      <c r="G10" t="s">
        <v>59</v>
      </c>
      <c r="H10" t="str">
        <f t="shared" si="0"/>
        <v>KISIELEWSKA Kaja</v>
      </c>
      <c r="I10" s="1">
        <v>39590</v>
      </c>
      <c r="J10" t="s">
        <v>60</v>
      </c>
      <c r="K10" t="s">
        <v>61</v>
      </c>
      <c r="L10" t="s">
        <v>62</v>
      </c>
    </row>
    <row r="11" spans="1:12" x14ac:dyDescent="0.25">
      <c r="A11" t="s">
        <v>63</v>
      </c>
      <c r="B11" t="s">
        <v>25</v>
      </c>
      <c r="C11" t="s">
        <v>64</v>
      </c>
      <c r="D11">
        <v>2019</v>
      </c>
      <c r="E11" t="s">
        <v>14</v>
      </c>
      <c r="F11" t="s">
        <v>65</v>
      </c>
      <c r="G11" t="s">
        <v>66</v>
      </c>
      <c r="H11" t="str">
        <f t="shared" si="0"/>
        <v>RUSINIAK Norbert</v>
      </c>
      <c r="I11" s="1">
        <v>40093</v>
      </c>
      <c r="J11" t="s">
        <v>60</v>
      </c>
      <c r="K11" t="s">
        <v>67</v>
      </c>
      <c r="L11" t="s">
        <v>62</v>
      </c>
    </row>
    <row r="12" spans="1:12" x14ac:dyDescent="0.25">
      <c r="A12" t="s">
        <v>68</v>
      </c>
      <c r="B12" t="s">
        <v>12</v>
      </c>
      <c r="C12" t="s">
        <v>69</v>
      </c>
      <c r="D12">
        <v>2019</v>
      </c>
      <c r="E12" t="s">
        <v>35</v>
      </c>
      <c r="F12" t="s">
        <v>70</v>
      </c>
      <c r="G12" t="s">
        <v>71</v>
      </c>
      <c r="H12" t="str">
        <f t="shared" si="0"/>
        <v>SAKOWICZ Judyta</v>
      </c>
      <c r="I12" s="1">
        <v>40859</v>
      </c>
      <c r="J12" t="s">
        <v>60</v>
      </c>
      <c r="K12" t="s">
        <v>61</v>
      </c>
      <c r="L12" t="s">
        <v>62</v>
      </c>
    </row>
    <row r="13" spans="1:12" x14ac:dyDescent="0.25">
      <c r="A13" t="s">
        <v>72</v>
      </c>
      <c r="B13" t="s">
        <v>25</v>
      </c>
      <c r="C13" t="s">
        <v>73</v>
      </c>
      <c r="D13">
        <v>2019</v>
      </c>
      <c r="E13" t="s">
        <v>57</v>
      </c>
      <c r="F13" t="s">
        <v>74</v>
      </c>
      <c r="G13" t="s">
        <v>75</v>
      </c>
      <c r="H13" t="str">
        <f t="shared" si="0"/>
        <v>SZTAFA Filip</v>
      </c>
      <c r="I13" s="1">
        <v>39472</v>
      </c>
      <c r="J13" t="s">
        <v>60</v>
      </c>
      <c r="K13" t="s">
        <v>76</v>
      </c>
      <c r="L13" t="s">
        <v>62</v>
      </c>
    </row>
    <row r="14" spans="1:12" x14ac:dyDescent="0.25">
      <c r="A14" t="s">
        <v>77</v>
      </c>
      <c r="B14" t="s">
        <v>12</v>
      </c>
      <c r="C14" t="s">
        <v>78</v>
      </c>
      <c r="D14">
        <v>2019</v>
      </c>
      <c r="E14" t="s">
        <v>79</v>
      </c>
      <c r="F14" t="s">
        <v>80</v>
      </c>
      <c r="G14" t="s">
        <v>81</v>
      </c>
      <c r="H14" t="str">
        <f t="shared" si="0"/>
        <v>RADULSKA Milena</v>
      </c>
      <c r="I14" s="1">
        <v>38737</v>
      </c>
      <c r="J14" t="s">
        <v>82</v>
      </c>
    </row>
    <row r="15" spans="1:12" x14ac:dyDescent="0.25">
      <c r="A15" t="s">
        <v>83</v>
      </c>
      <c r="B15" t="s">
        <v>25</v>
      </c>
      <c r="C15" t="s">
        <v>84</v>
      </c>
      <c r="D15">
        <v>2019</v>
      </c>
      <c r="E15" t="s">
        <v>79</v>
      </c>
      <c r="F15" t="s">
        <v>85</v>
      </c>
      <c r="G15" t="s">
        <v>86</v>
      </c>
      <c r="H15" t="str">
        <f t="shared" si="0"/>
        <v>SAPIEŻYŃSKI Bartłomiej</v>
      </c>
      <c r="I15" s="1">
        <v>38736</v>
      </c>
      <c r="J15" t="s">
        <v>82</v>
      </c>
    </row>
    <row r="16" spans="1:12" x14ac:dyDescent="0.25">
      <c r="A16" t="s">
        <v>87</v>
      </c>
      <c r="B16" t="s">
        <v>12</v>
      </c>
      <c r="C16" t="s">
        <v>88</v>
      </c>
      <c r="D16">
        <v>2019</v>
      </c>
      <c r="E16" t="s">
        <v>79</v>
      </c>
      <c r="F16" t="s">
        <v>89</v>
      </c>
      <c r="G16" t="s">
        <v>90</v>
      </c>
      <c r="H16" t="str">
        <f t="shared" si="0"/>
        <v>GRYGORUK Magda</v>
      </c>
      <c r="I16" s="1">
        <v>38819</v>
      </c>
      <c r="J16" t="s">
        <v>82</v>
      </c>
    </row>
    <row r="17" spans="1:12" x14ac:dyDescent="0.25">
      <c r="A17" t="s">
        <v>91</v>
      </c>
      <c r="B17" t="s">
        <v>25</v>
      </c>
      <c r="C17" t="s">
        <v>92</v>
      </c>
      <c r="D17">
        <v>2019</v>
      </c>
      <c r="E17" t="s">
        <v>79</v>
      </c>
      <c r="F17" t="s">
        <v>93</v>
      </c>
      <c r="G17" t="s">
        <v>94</v>
      </c>
      <c r="H17" t="str">
        <f t="shared" si="0"/>
        <v>KALINOWSKI Aleksander</v>
      </c>
      <c r="I17" s="1">
        <v>38784</v>
      </c>
      <c r="J17" t="s">
        <v>82</v>
      </c>
      <c r="K17" t="s">
        <v>95</v>
      </c>
    </row>
    <row r="18" spans="1:12" x14ac:dyDescent="0.25">
      <c r="A18" t="s">
        <v>96</v>
      </c>
      <c r="B18" t="s">
        <v>12</v>
      </c>
      <c r="C18" t="s">
        <v>97</v>
      </c>
      <c r="D18">
        <v>2019</v>
      </c>
      <c r="E18" t="s">
        <v>79</v>
      </c>
      <c r="F18" t="s">
        <v>98</v>
      </c>
      <c r="G18" t="s">
        <v>99</v>
      </c>
      <c r="H18" t="str">
        <f t="shared" si="0"/>
        <v>ŁOKIĆ Pola</v>
      </c>
      <c r="I18" s="1">
        <v>38867</v>
      </c>
      <c r="J18" t="s">
        <v>82</v>
      </c>
      <c r="K18" t="s">
        <v>95</v>
      </c>
    </row>
    <row r="19" spans="1:12" x14ac:dyDescent="0.25">
      <c r="A19" t="s">
        <v>100</v>
      </c>
      <c r="B19" t="s">
        <v>12</v>
      </c>
      <c r="C19" t="s">
        <v>101</v>
      </c>
      <c r="D19">
        <v>2019</v>
      </c>
      <c r="E19" t="s">
        <v>79</v>
      </c>
      <c r="F19" t="s">
        <v>102</v>
      </c>
      <c r="G19" t="s">
        <v>103</v>
      </c>
      <c r="H19" t="str">
        <f t="shared" si="0"/>
        <v>POLAK Izabela</v>
      </c>
      <c r="I19" s="1">
        <v>38866</v>
      </c>
      <c r="J19" t="s">
        <v>82</v>
      </c>
    </row>
    <row r="20" spans="1:12" x14ac:dyDescent="0.25">
      <c r="A20" t="s">
        <v>104</v>
      </c>
      <c r="B20" t="s">
        <v>25</v>
      </c>
      <c r="C20" t="s">
        <v>105</v>
      </c>
      <c r="D20">
        <v>2019</v>
      </c>
      <c r="E20" t="s">
        <v>44</v>
      </c>
      <c r="F20" t="s">
        <v>106</v>
      </c>
      <c r="G20" t="s">
        <v>107</v>
      </c>
      <c r="H20" t="str">
        <f t="shared" si="0"/>
        <v>KORECKI Krzysztof</v>
      </c>
      <c r="I20" s="1">
        <v>38989</v>
      </c>
      <c r="J20" t="s">
        <v>82</v>
      </c>
    </row>
    <row r="21" spans="1:12" x14ac:dyDescent="0.25">
      <c r="A21" t="s">
        <v>108</v>
      </c>
      <c r="B21" t="s">
        <v>12</v>
      </c>
      <c r="C21" t="s">
        <v>109</v>
      </c>
      <c r="D21">
        <v>2019</v>
      </c>
      <c r="E21" t="s">
        <v>79</v>
      </c>
      <c r="F21" t="s">
        <v>110</v>
      </c>
      <c r="G21" t="s">
        <v>111</v>
      </c>
      <c r="H21" t="str">
        <f t="shared" si="0"/>
        <v>SEREDYŃSKA Anika</v>
      </c>
      <c r="I21" s="1">
        <v>38771</v>
      </c>
      <c r="J21" t="s">
        <v>82</v>
      </c>
    </row>
    <row r="22" spans="1:12" x14ac:dyDescent="0.25">
      <c r="A22" t="s">
        <v>112</v>
      </c>
      <c r="B22" t="s">
        <v>12</v>
      </c>
      <c r="C22" t="s">
        <v>113</v>
      </c>
      <c r="D22">
        <v>2019</v>
      </c>
      <c r="E22" t="s">
        <v>44</v>
      </c>
      <c r="F22" t="s">
        <v>114</v>
      </c>
      <c r="G22" t="s">
        <v>115</v>
      </c>
      <c r="H22" t="str">
        <f t="shared" si="0"/>
        <v>SZCZERBICKA Kamila</v>
      </c>
      <c r="I22" s="1">
        <v>38924</v>
      </c>
      <c r="J22" t="s">
        <v>82</v>
      </c>
    </row>
    <row r="23" spans="1:12" x14ac:dyDescent="0.25">
      <c r="A23" t="s">
        <v>116</v>
      </c>
      <c r="B23" t="s">
        <v>25</v>
      </c>
      <c r="C23" t="s">
        <v>117</v>
      </c>
      <c r="D23">
        <v>2019</v>
      </c>
      <c r="E23" t="s">
        <v>14</v>
      </c>
      <c r="F23" t="s">
        <v>118</v>
      </c>
      <c r="G23" t="s">
        <v>119</v>
      </c>
      <c r="H23" t="str">
        <f t="shared" si="0"/>
        <v>MAZUREK Wiktor</v>
      </c>
      <c r="I23" s="1">
        <v>40183</v>
      </c>
      <c r="J23" t="s">
        <v>120</v>
      </c>
      <c r="K23" t="s">
        <v>121</v>
      </c>
      <c r="L23" t="s">
        <v>122</v>
      </c>
    </row>
    <row r="24" spans="1:12" x14ac:dyDescent="0.25">
      <c r="A24" t="s">
        <v>123</v>
      </c>
      <c r="B24" t="s">
        <v>12</v>
      </c>
      <c r="C24" t="s">
        <v>124</v>
      </c>
      <c r="D24">
        <v>2019</v>
      </c>
      <c r="E24" t="s">
        <v>35</v>
      </c>
      <c r="F24" t="s">
        <v>125</v>
      </c>
      <c r="G24" t="s">
        <v>37</v>
      </c>
      <c r="H24" t="str">
        <f t="shared" si="0"/>
        <v>GORZKOWSKA Aleksandra</v>
      </c>
      <c r="I24" s="1">
        <v>40733</v>
      </c>
      <c r="J24" t="s">
        <v>120</v>
      </c>
      <c r="K24" t="s">
        <v>121</v>
      </c>
      <c r="L24" t="s">
        <v>122</v>
      </c>
    </row>
    <row r="25" spans="1:12" x14ac:dyDescent="0.25">
      <c r="A25" t="s">
        <v>126</v>
      </c>
      <c r="B25" t="s">
        <v>12</v>
      </c>
      <c r="C25" t="s">
        <v>127</v>
      </c>
      <c r="D25">
        <v>2019</v>
      </c>
      <c r="E25" t="s">
        <v>79</v>
      </c>
      <c r="F25" t="s">
        <v>128</v>
      </c>
      <c r="G25" t="s">
        <v>129</v>
      </c>
      <c r="H25" t="str">
        <f t="shared" si="0"/>
        <v>KAMIŃSKA Nicolla</v>
      </c>
      <c r="I25" s="1">
        <v>38719</v>
      </c>
      <c r="J25" t="s">
        <v>120</v>
      </c>
      <c r="K25" t="s">
        <v>130</v>
      </c>
      <c r="L25" t="s">
        <v>122</v>
      </c>
    </row>
    <row r="26" spans="1:12" x14ac:dyDescent="0.25">
      <c r="A26" t="s">
        <v>131</v>
      </c>
      <c r="B26" t="s">
        <v>25</v>
      </c>
      <c r="C26" t="s">
        <v>132</v>
      </c>
      <c r="D26">
        <v>2019</v>
      </c>
      <c r="E26" t="s">
        <v>44</v>
      </c>
      <c r="F26" t="s">
        <v>133</v>
      </c>
      <c r="G26" t="s">
        <v>134</v>
      </c>
      <c r="H26" t="str">
        <f t="shared" si="0"/>
        <v>PALENCEUSZ Dominik</v>
      </c>
      <c r="I26" s="1">
        <v>38903</v>
      </c>
      <c r="J26" t="s">
        <v>82</v>
      </c>
    </row>
    <row r="27" spans="1:12" x14ac:dyDescent="0.25">
      <c r="A27" t="s">
        <v>135</v>
      </c>
      <c r="B27" t="s">
        <v>12</v>
      </c>
      <c r="C27" t="s">
        <v>136</v>
      </c>
      <c r="D27">
        <v>2019</v>
      </c>
      <c r="E27" t="s">
        <v>79</v>
      </c>
      <c r="F27" t="s">
        <v>137</v>
      </c>
      <c r="G27" t="s">
        <v>37</v>
      </c>
      <c r="H27" t="str">
        <f t="shared" si="0"/>
        <v>ZACHOWICZ Aleksandra</v>
      </c>
      <c r="I27" s="1">
        <v>38822</v>
      </c>
      <c r="J27" t="s">
        <v>82</v>
      </c>
    </row>
    <row r="28" spans="1:12" x14ac:dyDescent="0.25">
      <c r="A28" t="s">
        <v>138</v>
      </c>
      <c r="B28" t="s">
        <v>25</v>
      </c>
      <c r="C28" t="s">
        <v>139</v>
      </c>
      <c r="D28">
        <v>2019</v>
      </c>
      <c r="E28" t="s">
        <v>79</v>
      </c>
      <c r="F28" t="s">
        <v>140</v>
      </c>
      <c r="G28" t="s">
        <v>141</v>
      </c>
      <c r="H28" t="str">
        <f t="shared" si="0"/>
        <v>DAWIDOWSKI Kamil</v>
      </c>
      <c r="I28" s="1">
        <v>38896</v>
      </c>
      <c r="J28" t="s">
        <v>82</v>
      </c>
    </row>
    <row r="29" spans="1:12" x14ac:dyDescent="0.25">
      <c r="A29" t="s">
        <v>142</v>
      </c>
      <c r="B29" t="s">
        <v>12</v>
      </c>
      <c r="C29" t="s">
        <v>143</v>
      </c>
      <c r="D29">
        <v>2019</v>
      </c>
      <c r="E29" t="s">
        <v>79</v>
      </c>
      <c r="F29" t="s">
        <v>144</v>
      </c>
      <c r="G29" t="s">
        <v>145</v>
      </c>
      <c r="H29" t="str">
        <f t="shared" si="0"/>
        <v>SOBIESIAK Natalia</v>
      </c>
      <c r="I29" s="1">
        <v>38867</v>
      </c>
      <c r="J29" t="s">
        <v>82</v>
      </c>
    </row>
    <row r="30" spans="1:12" x14ac:dyDescent="0.25">
      <c r="A30" t="s">
        <v>146</v>
      </c>
      <c r="B30" t="s">
        <v>12</v>
      </c>
      <c r="C30" t="s">
        <v>147</v>
      </c>
      <c r="D30">
        <v>2019</v>
      </c>
      <c r="E30" t="s">
        <v>44</v>
      </c>
      <c r="F30" t="s">
        <v>3190</v>
      </c>
      <c r="G30" t="s">
        <v>37</v>
      </c>
      <c r="H30" t="str">
        <f t="shared" si="0"/>
        <v>fjasik Aleksandra</v>
      </c>
      <c r="I30" s="1">
        <v>38942</v>
      </c>
      <c r="J30" t="s">
        <v>82</v>
      </c>
    </row>
    <row r="31" spans="1:12" x14ac:dyDescent="0.25">
      <c r="A31" t="s">
        <v>148</v>
      </c>
      <c r="B31" t="s">
        <v>25</v>
      </c>
      <c r="C31" t="s">
        <v>149</v>
      </c>
      <c r="D31">
        <v>2019</v>
      </c>
      <c r="E31" t="s">
        <v>150</v>
      </c>
      <c r="F31" t="s">
        <v>151</v>
      </c>
      <c r="G31" t="s">
        <v>152</v>
      </c>
      <c r="H31" t="str">
        <f t="shared" si="0"/>
        <v>NOGAL Artur</v>
      </c>
      <c r="I31" s="1">
        <v>33111</v>
      </c>
      <c r="J31" t="s">
        <v>153</v>
      </c>
      <c r="L31" t="s">
        <v>154</v>
      </c>
    </row>
    <row r="32" spans="1:12" x14ac:dyDescent="0.25">
      <c r="A32" t="s">
        <v>155</v>
      </c>
      <c r="B32" t="s">
        <v>12</v>
      </c>
      <c r="C32" t="s">
        <v>156</v>
      </c>
      <c r="D32">
        <v>2019</v>
      </c>
      <c r="E32" t="s">
        <v>21</v>
      </c>
      <c r="F32" t="s">
        <v>157</v>
      </c>
      <c r="G32" t="s">
        <v>115</v>
      </c>
      <c r="H32" t="str">
        <f t="shared" si="0"/>
        <v>STORMOWSKA Kamila</v>
      </c>
      <c r="I32" s="1">
        <v>36628</v>
      </c>
      <c r="J32" t="s">
        <v>153</v>
      </c>
      <c r="L32" t="s">
        <v>158</v>
      </c>
    </row>
    <row r="33" spans="1:12" x14ac:dyDescent="0.25">
      <c r="A33" t="s">
        <v>159</v>
      </c>
      <c r="B33" t="s">
        <v>12</v>
      </c>
      <c r="C33" t="s">
        <v>160</v>
      </c>
      <c r="D33">
        <v>2019</v>
      </c>
      <c r="E33" t="s">
        <v>79</v>
      </c>
      <c r="F33" t="s">
        <v>161</v>
      </c>
      <c r="G33" t="s">
        <v>162</v>
      </c>
      <c r="H33" t="str">
        <f t="shared" si="0"/>
        <v>KOTOWSKA Marta</v>
      </c>
      <c r="I33" s="1">
        <v>38896</v>
      </c>
      <c r="J33" t="s">
        <v>153</v>
      </c>
      <c r="L33" t="s">
        <v>158</v>
      </c>
    </row>
    <row r="34" spans="1:12" x14ac:dyDescent="0.25">
      <c r="A34" t="s">
        <v>163</v>
      </c>
      <c r="B34" t="s">
        <v>25</v>
      </c>
      <c r="C34" t="s">
        <v>164</v>
      </c>
      <c r="D34">
        <v>2019</v>
      </c>
      <c r="E34" t="s">
        <v>79</v>
      </c>
      <c r="F34" t="s">
        <v>165</v>
      </c>
      <c r="G34" t="s">
        <v>166</v>
      </c>
      <c r="H34" t="str">
        <f t="shared" si="0"/>
        <v>DOŁKOWSKI Jakub</v>
      </c>
      <c r="I34" s="1">
        <v>38733</v>
      </c>
      <c r="J34" t="s">
        <v>153</v>
      </c>
      <c r="L34" t="s">
        <v>158</v>
      </c>
    </row>
    <row r="35" spans="1:12" x14ac:dyDescent="0.25">
      <c r="A35" t="s">
        <v>167</v>
      </c>
      <c r="B35" t="s">
        <v>25</v>
      </c>
      <c r="C35" t="s">
        <v>168</v>
      </c>
      <c r="D35">
        <v>2019</v>
      </c>
      <c r="E35" t="s">
        <v>79</v>
      </c>
      <c r="F35" t="s">
        <v>165</v>
      </c>
      <c r="G35" t="s">
        <v>169</v>
      </c>
      <c r="H35" t="str">
        <f t="shared" si="0"/>
        <v>DOŁKOWSKI Mateusz</v>
      </c>
      <c r="I35" s="1">
        <v>38733</v>
      </c>
      <c r="J35" t="s">
        <v>153</v>
      </c>
      <c r="L35" t="s">
        <v>158</v>
      </c>
    </row>
    <row r="36" spans="1:12" x14ac:dyDescent="0.25">
      <c r="A36" t="s">
        <v>170</v>
      </c>
      <c r="B36" t="s">
        <v>25</v>
      </c>
      <c r="C36" t="s">
        <v>171</v>
      </c>
      <c r="D36">
        <v>2019</v>
      </c>
      <c r="E36" t="s">
        <v>172</v>
      </c>
      <c r="F36" t="s">
        <v>173</v>
      </c>
      <c r="G36" t="s">
        <v>174</v>
      </c>
      <c r="H36" t="str">
        <f t="shared" si="0"/>
        <v>KOPACZ Michał</v>
      </c>
      <c r="I36" s="1">
        <v>38006</v>
      </c>
      <c r="J36" t="s">
        <v>175</v>
      </c>
      <c r="L36" t="s">
        <v>176</v>
      </c>
    </row>
    <row r="37" spans="1:12" x14ac:dyDescent="0.25">
      <c r="A37" t="s">
        <v>177</v>
      </c>
      <c r="B37" t="s">
        <v>12</v>
      </c>
      <c r="C37" t="s">
        <v>178</v>
      </c>
      <c r="D37">
        <v>2019</v>
      </c>
      <c r="E37" t="s">
        <v>44</v>
      </c>
      <c r="F37" t="s">
        <v>179</v>
      </c>
      <c r="G37" t="s">
        <v>180</v>
      </c>
      <c r="H37" t="str">
        <f t="shared" si="0"/>
        <v>PEŁKA Malwina</v>
      </c>
      <c r="I37" s="1">
        <v>39257</v>
      </c>
      <c r="J37" t="s">
        <v>181</v>
      </c>
      <c r="K37" t="s">
        <v>182</v>
      </c>
      <c r="L37" t="s">
        <v>183</v>
      </c>
    </row>
    <row r="38" spans="1:12" x14ac:dyDescent="0.25">
      <c r="A38" t="s">
        <v>184</v>
      </c>
      <c r="B38" t="s">
        <v>12</v>
      </c>
      <c r="C38" t="s">
        <v>185</v>
      </c>
      <c r="D38">
        <v>2019</v>
      </c>
      <c r="E38" t="s">
        <v>44</v>
      </c>
      <c r="F38" t="s">
        <v>186</v>
      </c>
      <c r="G38" t="s">
        <v>187</v>
      </c>
      <c r="H38" t="str">
        <f t="shared" si="0"/>
        <v>TOMCZYK Patrycja</v>
      </c>
      <c r="I38" s="1">
        <v>39250</v>
      </c>
      <c r="J38" t="s">
        <v>181</v>
      </c>
      <c r="K38" t="s">
        <v>188</v>
      </c>
      <c r="L38" t="s">
        <v>183</v>
      </c>
    </row>
    <row r="39" spans="1:12" x14ac:dyDescent="0.25">
      <c r="A39" t="s">
        <v>189</v>
      </c>
      <c r="B39" t="s">
        <v>25</v>
      </c>
      <c r="C39" t="s">
        <v>190</v>
      </c>
      <c r="D39">
        <v>2019</v>
      </c>
      <c r="E39" t="s">
        <v>79</v>
      </c>
      <c r="F39" t="s">
        <v>191</v>
      </c>
      <c r="G39" t="s">
        <v>134</v>
      </c>
      <c r="H39" t="str">
        <f t="shared" si="0"/>
        <v>TRZECIAK Dominik</v>
      </c>
      <c r="I39" s="1">
        <v>38764</v>
      </c>
      <c r="J39" t="s">
        <v>82</v>
      </c>
    </row>
    <row r="40" spans="1:12" x14ac:dyDescent="0.25">
      <c r="A40" t="s">
        <v>192</v>
      </c>
      <c r="B40" t="s">
        <v>12</v>
      </c>
      <c r="C40" t="s">
        <v>193</v>
      </c>
      <c r="D40">
        <v>2019</v>
      </c>
      <c r="E40" t="s">
        <v>44</v>
      </c>
      <c r="F40" t="s">
        <v>194</v>
      </c>
      <c r="G40" t="s">
        <v>90</v>
      </c>
      <c r="H40" t="str">
        <f t="shared" si="0"/>
        <v>SUPRONIK Magda</v>
      </c>
      <c r="I40" s="1">
        <v>39002</v>
      </c>
      <c r="J40" t="s">
        <v>82</v>
      </c>
    </row>
    <row r="41" spans="1:12" x14ac:dyDescent="0.25">
      <c r="A41" t="s">
        <v>195</v>
      </c>
      <c r="B41" t="s">
        <v>25</v>
      </c>
      <c r="C41" t="s">
        <v>196</v>
      </c>
      <c r="D41">
        <v>2019</v>
      </c>
      <c r="E41" t="s">
        <v>44</v>
      </c>
      <c r="F41" t="s">
        <v>197</v>
      </c>
      <c r="G41" t="s">
        <v>198</v>
      </c>
      <c r="H41" t="str">
        <f t="shared" si="0"/>
        <v>MAKUCH Adam</v>
      </c>
      <c r="I41" s="1">
        <v>38985</v>
      </c>
      <c r="J41" t="s">
        <v>82</v>
      </c>
    </row>
    <row r="42" spans="1:12" x14ac:dyDescent="0.25">
      <c r="A42" t="s">
        <v>199</v>
      </c>
      <c r="B42" t="s">
        <v>12</v>
      </c>
      <c r="C42" t="s">
        <v>200</v>
      </c>
      <c r="D42">
        <v>2019</v>
      </c>
      <c r="E42" t="s">
        <v>14</v>
      </c>
      <c r="F42" t="s">
        <v>201</v>
      </c>
      <c r="G42" t="s">
        <v>202</v>
      </c>
      <c r="H42" t="str">
        <f t="shared" si="0"/>
        <v>MICHALSKA Nicola</v>
      </c>
      <c r="I42" s="1">
        <v>40145</v>
      </c>
      <c r="J42" t="s">
        <v>203</v>
      </c>
      <c r="L42" t="s">
        <v>204</v>
      </c>
    </row>
    <row r="43" spans="1:12" x14ac:dyDescent="0.25">
      <c r="A43" t="s">
        <v>205</v>
      </c>
      <c r="B43" t="s">
        <v>12</v>
      </c>
      <c r="C43" t="s">
        <v>206</v>
      </c>
      <c r="D43">
        <v>2019</v>
      </c>
      <c r="E43" t="s">
        <v>79</v>
      </c>
      <c r="F43" t="s">
        <v>207</v>
      </c>
      <c r="G43" t="s">
        <v>208</v>
      </c>
      <c r="H43" t="str">
        <f t="shared" si="0"/>
        <v>SAWICKA Lidia</v>
      </c>
      <c r="I43" s="1">
        <v>38730</v>
      </c>
      <c r="J43" t="s">
        <v>209</v>
      </c>
      <c r="K43" t="s">
        <v>210</v>
      </c>
      <c r="L43" t="s">
        <v>211</v>
      </c>
    </row>
    <row r="44" spans="1:12" x14ac:dyDescent="0.25">
      <c r="A44" t="s">
        <v>212</v>
      </c>
      <c r="B44" t="s">
        <v>25</v>
      </c>
      <c r="C44" t="s">
        <v>213</v>
      </c>
      <c r="D44">
        <v>2019</v>
      </c>
      <c r="E44" t="s">
        <v>214</v>
      </c>
      <c r="F44" t="s">
        <v>215</v>
      </c>
      <c r="G44" t="s">
        <v>174</v>
      </c>
      <c r="H44" t="str">
        <f t="shared" si="0"/>
        <v>MAJERCZYK Michał</v>
      </c>
      <c r="I44" s="1">
        <v>40637</v>
      </c>
      <c r="J44" t="s">
        <v>209</v>
      </c>
      <c r="L44" t="s">
        <v>211</v>
      </c>
    </row>
    <row r="45" spans="1:12" x14ac:dyDescent="0.25">
      <c r="A45" t="s">
        <v>216</v>
      </c>
      <c r="B45" t="s">
        <v>12</v>
      </c>
      <c r="C45" t="s">
        <v>217</v>
      </c>
      <c r="D45">
        <v>2019</v>
      </c>
      <c r="E45" t="s">
        <v>27</v>
      </c>
      <c r="F45" t="s">
        <v>218</v>
      </c>
      <c r="G45" t="s">
        <v>219</v>
      </c>
      <c r="H45" t="str">
        <f t="shared" si="0"/>
        <v>KUCHTA Karolina</v>
      </c>
      <c r="I45" s="1">
        <v>39726</v>
      </c>
      <c r="J45" t="s">
        <v>209</v>
      </c>
      <c r="L45" t="s">
        <v>211</v>
      </c>
    </row>
    <row r="46" spans="1:12" x14ac:dyDescent="0.25">
      <c r="A46" t="s">
        <v>220</v>
      </c>
      <c r="B46" t="s">
        <v>12</v>
      </c>
      <c r="C46" t="s">
        <v>221</v>
      </c>
      <c r="D46">
        <v>2019</v>
      </c>
      <c r="E46" t="s">
        <v>14</v>
      </c>
      <c r="F46" t="s">
        <v>222</v>
      </c>
      <c r="G46" t="s">
        <v>187</v>
      </c>
      <c r="H46" t="str">
        <f t="shared" si="0"/>
        <v>CICHOCKA Patrycja</v>
      </c>
      <c r="I46" s="1">
        <v>40091</v>
      </c>
      <c r="J46" t="s">
        <v>223</v>
      </c>
      <c r="L46" t="s">
        <v>224</v>
      </c>
    </row>
    <row r="47" spans="1:12" x14ac:dyDescent="0.25">
      <c r="A47" t="s">
        <v>225</v>
      </c>
      <c r="B47" t="s">
        <v>25</v>
      </c>
      <c r="C47" t="s">
        <v>226</v>
      </c>
      <c r="D47">
        <v>2019</v>
      </c>
      <c r="E47" t="s">
        <v>14</v>
      </c>
      <c r="F47" t="s">
        <v>227</v>
      </c>
      <c r="G47" t="s">
        <v>169</v>
      </c>
      <c r="H47" t="str">
        <f t="shared" si="0"/>
        <v>DANISZEWSKI Mateusz</v>
      </c>
      <c r="I47" s="1">
        <v>40147</v>
      </c>
      <c r="J47" t="s">
        <v>223</v>
      </c>
      <c r="L47" t="s">
        <v>228</v>
      </c>
    </row>
    <row r="48" spans="1:12" x14ac:dyDescent="0.25">
      <c r="A48" t="s">
        <v>229</v>
      </c>
      <c r="B48" t="s">
        <v>25</v>
      </c>
      <c r="C48" t="s">
        <v>230</v>
      </c>
      <c r="D48">
        <v>2019</v>
      </c>
      <c r="E48" t="s">
        <v>14</v>
      </c>
      <c r="F48" t="s">
        <v>231</v>
      </c>
      <c r="G48" t="s">
        <v>232</v>
      </c>
      <c r="H48" t="str">
        <f t="shared" si="0"/>
        <v>DĄBROWSKI Bartosz krzysztof</v>
      </c>
      <c r="I48" s="1">
        <v>40319</v>
      </c>
      <c r="J48" t="s">
        <v>223</v>
      </c>
      <c r="L48" t="s">
        <v>228</v>
      </c>
    </row>
    <row r="49" spans="1:12" x14ac:dyDescent="0.25">
      <c r="A49" t="s">
        <v>233</v>
      </c>
      <c r="B49" t="s">
        <v>12</v>
      </c>
      <c r="C49" t="s">
        <v>234</v>
      </c>
      <c r="D49">
        <v>2019</v>
      </c>
      <c r="E49" t="s">
        <v>14</v>
      </c>
      <c r="F49" t="s">
        <v>235</v>
      </c>
      <c r="G49" t="s">
        <v>236</v>
      </c>
      <c r="H49" t="str">
        <f t="shared" si="0"/>
        <v>FASZCZEWSKA Gabriela</v>
      </c>
      <c r="I49" s="1">
        <v>40037</v>
      </c>
      <c r="J49" t="s">
        <v>223</v>
      </c>
      <c r="L49" t="s">
        <v>224</v>
      </c>
    </row>
    <row r="50" spans="1:12" x14ac:dyDescent="0.25">
      <c r="A50" t="s">
        <v>237</v>
      </c>
      <c r="B50" t="s">
        <v>25</v>
      </c>
      <c r="C50" t="s">
        <v>238</v>
      </c>
      <c r="D50">
        <v>2019</v>
      </c>
      <c r="E50" t="s">
        <v>14</v>
      </c>
      <c r="F50" t="s">
        <v>239</v>
      </c>
      <c r="G50" t="s">
        <v>166</v>
      </c>
      <c r="H50" t="str">
        <f t="shared" si="0"/>
        <v>KILIAN Jakub</v>
      </c>
      <c r="I50" s="1">
        <v>40114</v>
      </c>
      <c r="J50" t="s">
        <v>223</v>
      </c>
      <c r="L50" t="s">
        <v>228</v>
      </c>
    </row>
    <row r="51" spans="1:12" x14ac:dyDescent="0.25">
      <c r="A51" t="s">
        <v>240</v>
      </c>
      <c r="B51" t="s">
        <v>12</v>
      </c>
      <c r="C51" t="s">
        <v>241</v>
      </c>
      <c r="D51">
        <v>2019</v>
      </c>
      <c r="E51" t="s">
        <v>214</v>
      </c>
      <c r="F51" t="s">
        <v>242</v>
      </c>
      <c r="G51" t="s">
        <v>243</v>
      </c>
      <c r="H51" t="str">
        <f t="shared" si="0"/>
        <v>MAKAREWICZ Bianka</v>
      </c>
      <c r="I51" s="1">
        <v>40380</v>
      </c>
      <c r="J51" t="s">
        <v>223</v>
      </c>
      <c r="L51" t="s">
        <v>224</v>
      </c>
    </row>
    <row r="52" spans="1:12" x14ac:dyDescent="0.25">
      <c r="A52" t="s">
        <v>244</v>
      </c>
      <c r="B52" t="s">
        <v>25</v>
      </c>
      <c r="C52" t="s">
        <v>245</v>
      </c>
      <c r="D52">
        <v>2019</v>
      </c>
      <c r="E52" t="s">
        <v>14</v>
      </c>
      <c r="F52" t="s">
        <v>246</v>
      </c>
      <c r="G52" t="s">
        <v>247</v>
      </c>
      <c r="H52" t="str">
        <f t="shared" si="0"/>
        <v>MIELECH Stanisław</v>
      </c>
      <c r="I52" s="1">
        <v>40254</v>
      </c>
      <c r="J52" t="s">
        <v>223</v>
      </c>
      <c r="L52" t="s">
        <v>228</v>
      </c>
    </row>
    <row r="53" spans="1:12" x14ac:dyDescent="0.25">
      <c r="A53" t="s">
        <v>248</v>
      </c>
      <c r="B53" t="s">
        <v>25</v>
      </c>
      <c r="C53" t="s">
        <v>249</v>
      </c>
      <c r="D53">
        <v>2019</v>
      </c>
      <c r="E53" t="s">
        <v>214</v>
      </c>
      <c r="F53" t="s">
        <v>250</v>
      </c>
      <c r="G53" t="s">
        <v>251</v>
      </c>
      <c r="H53" t="str">
        <f t="shared" si="0"/>
        <v>PUCIŁOWSKI Iwo</v>
      </c>
      <c r="I53" s="1">
        <v>40453</v>
      </c>
      <c r="J53" t="s">
        <v>223</v>
      </c>
      <c r="L53" t="s">
        <v>228</v>
      </c>
    </row>
    <row r="54" spans="1:12" x14ac:dyDescent="0.25">
      <c r="A54" t="s">
        <v>252</v>
      </c>
      <c r="B54" t="s">
        <v>12</v>
      </c>
      <c r="C54" t="s">
        <v>253</v>
      </c>
      <c r="D54">
        <v>2019</v>
      </c>
      <c r="E54" t="s">
        <v>214</v>
      </c>
      <c r="F54" t="s">
        <v>254</v>
      </c>
      <c r="G54" t="s">
        <v>255</v>
      </c>
      <c r="H54" t="str">
        <f t="shared" si="0"/>
        <v>RYDZEWSKA Julia</v>
      </c>
      <c r="I54" s="1">
        <v>40447</v>
      </c>
      <c r="J54" t="s">
        <v>223</v>
      </c>
      <c r="L54" t="s">
        <v>224</v>
      </c>
    </row>
    <row r="55" spans="1:12" x14ac:dyDescent="0.25">
      <c r="A55" t="s">
        <v>256</v>
      </c>
      <c r="B55" t="s">
        <v>12</v>
      </c>
      <c r="C55" t="s">
        <v>257</v>
      </c>
      <c r="D55">
        <v>2019</v>
      </c>
      <c r="E55" t="s">
        <v>14</v>
      </c>
      <c r="F55" t="s">
        <v>258</v>
      </c>
      <c r="G55" t="s">
        <v>259</v>
      </c>
      <c r="H55" t="str">
        <f t="shared" si="0"/>
        <v>SILIWONIK Anela</v>
      </c>
      <c r="I55" s="1">
        <v>40226</v>
      </c>
      <c r="J55" t="s">
        <v>223</v>
      </c>
      <c r="L55" t="s">
        <v>224</v>
      </c>
    </row>
    <row r="56" spans="1:12" x14ac:dyDescent="0.25">
      <c r="A56" t="s">
        <v>260</v>
      </c>
      <c r="B56" t="s">
        <v>12</v>
      </c>
      <c r="C56" t="s">
        <v>261</v>
      </c>
      <c r="D56">
        <v>2019</v>
      </c>
      <c r="E56" t="s">
        <v>14</v>
      </c>
      <c r="F56" t="s">
        <v>144</v>
      </c>
      <c r="G56" t="s">
        <v>262</v>
      </c>
      <c r="H56" t="str">
        <f t="shared" si="0"/>
        <v>SOBIESIAK Kornelia</v>
      </c>
      <c r="I56" s="1">
        <v>40060</v>
      </c>
      <c r="J56" t="s">
        <v>223</v>
      </c>
      <c r="L56" t="s">
        <v>224</v>
      </c>
    </row>
    <row r="57" spans="1:12" x14ac:dyDescent="0.25">
      <c r="A57" t="s">
        <v>263</v>
      </c>
      <c r="B57" t="s">
        <v>12</v>
      </c>
      <c r="C57" t="s">
        <v>264</v>
      </c>
      <c r="D57">
        <v>2019</v>
      </c>
      <c r="E57" t="s">
        <v>27</v>
      </c>
      <c r="F57" t="s">
        <v>265</v>
      </c>
      <c r="G57" t="s">
        <v>54</v>
      </c>
      <c r="H57" t="str">
        <f t="shared" si="0"/>
        <v>STYRNOL Zuzanna</v>
      </c>
      <c r="I57" s="1">
        <v>39731</v>
      </c>
      <c r="J57" t="s">
        <v>223</v>
      </c>
      <c r="L57" t="s">
        <v>224</v>
      </c>
    </row>
    <row r="58" spans="1:12" x14ac:dyDescent="0.25">
      <c r="A58" t="s">
        <v>266</v>
      </c>
      <c r="B58" t="s">
        <v>12</v>
      </c>
      <c r="C58" t="s">
        <v>267</v>
      </c>
      <c r="D58">
        <v>2019</v>
      </c>
      <c r="E58" t="s">
        <v>14</v>
      </c>
      <c r="F58" t="s">
        <v>268</v>
      </c>
      <c r="G58" t="s">
        <v>269</v>
      </c>
      <c r="H58" t="str">
        <f t="shared" si="0"/>
        <v>SZTABIŃSKA Gaja</v>
      </c>
      <c r="I58" s="1">
        <v>40073</v>
      </c>
      <c r="J58" t="s">
        <v>223</v>
      </c>
      <c r="L58" t="s">
        <v>224</v>
      </c>
    </row>
    <row r="59" spans="1:12" x14ac:dyDescent="0.25">
      <c r="A59" t="s">
        <v>270</v>
      </c>
      <c r="B59" t="s">
        <v>25</v>
      </c>
      <c r="C59" t="s">
        <v>271</v>
      </c>
      <c r="D59">
        <v>2019</v>
      </c>
      <c r="E59" t="s">
        <v>214</v>
      </c>
      <c r="F59" t="s">
        <v>272</v>
      </c>
      <c r="G59" t="s">
        <v>273</v>
      </c>
      <c r="H59" t="str">
        <f t="shared" si="0"/>
        <v>ŚWIATEK Miłosz</v>
      </c>
      <c r="I59" s="1">
        <v>40399</v>
      </c>
      <c r="J59" t="s">
        <v>223</v>
      </c>
      <c r="L59" t="s">
        <v>228</v>
      </c>
    </row>
    <row r="60" spans="1:12" x14ac:dyDescent="0.25">
      <c r="A60" t="s">
        <v>274</v>
      </c>
      <c r="B60" t="s">
        <v>25</v>
      </c>
      <c r="C60" t="s">
        <v>275</v>
      </c>
      <c r="D60">
        <v>2019</v>
      </c>
      <c r="E60" t="s">
        <v>14</v>
      </c>
      <c r="F60" t="s">
        <v>276</v>
      </c>
      <c r="G60" t="s">
        <v>277</v>
      </c>
      <c r="H60" t="str">
        <f t="shared" si="0"/>
        <v>TARASIUK Patryk</v>
      </c>
      <c r="I60" s="1">
        <v>40065</v>
      </c>
      <c r="J60" t="s">
        <v>223</v>
      </c>
      <c r="L60" t="s">
        <v>228</v>
      </c>
    </row>
    <row r="61" spans="1:12" x14ac:dyDescent="0.25">
      <c r="A61" t="s">
        <v>278</v>
      </c>
      <c r="B61" t="s">
        <v>25</v>
      </c>
      <c r="C61" t="s">
        <v>279</v>
      </c>
      <c r="D61">
        <v>2019</v>
      </c>
      <c r="E61" t="s">
        <v>57</v>
      </c>
      <c r="F61" t="s">
        <v>280</v>
      </c>
      <c r="G61" t="s">
        <v>281</v>
      </c>
      <c r="H61" t="str">
        <f t="shared" si="0"/>
        <v>TKACZYK Gabriel</v>
      </c>
      <c r="I61" s="1">
        <v>39448</v>
      </c>
      <c r="J61" t="s">
        <v>223</v>
      </c>
      <c r="L61" t="s">
        <v>228</v>
      </c>
    </row>
    <row r="62" spans="1:12" x14ac:dyDescent="0.25">
      <c r="A62" t="s">
        <v>282</v>
      </c>
      <c r="B62" t="s">
        <v>25</v>
      </c>
      <c r="C62" t="s">
        <v>283</v>
      </c>
      <c r="D62">
        <v>2019</v>
      </c>
      <c r="E62" t="s">
        <v>14</v>
      </c>
      <c r="F62" t="s">
        <v>284</v>
      </c>
      <c r="G62" t="s">
        <v>285</v>
      </c>
      <c r="H62" t="str">
        <f t="shared" si="0"/>
        <v>WNOROWSKI Kacper</v>
      </c>
      <c r="I62" s="1">
        <v>40098</v>
      </c>
      <c r="J62" t="s">
        <v>223</v>
      </c>
      <c r="L62" t="s">
        <v>228</v>
      </c>
    </row>
    <row r="63" spans="1:12" x14ac:dyDescent="0.25">
      <c r="A63" t="s">
        <v>286</v>
      </c>
      <c r="B63" t="s">
        <v>12</v>
      </c>
      <c r="C63" t="s">
        <v>287</v>
      </c>
      <c r="D63">
        <v>2019</v>
      </c>
      <c r="E63" t="s">
        <v>214</v>
      </c>
      <c r="F63" t="s">
        <v>288</v>
      </c>
      <c r="G63" t="s">
        <v>289</v>
      </c>
      <c r="H63" t="str">
        <f t="shared" si="0"/>
        <v>ONIŚKO Wiktoria maria</v>
      </c>
      <c r="I63" s="1">
        <v>40363</v>
      </c>
      <c r="J63" t="s">
        <v>223</v>
      </c>
      <c r="L63" t="s">
        <v>224</v>
      </c>
    </row>
    <row r="64" spans="1:12" x14ac:dyDescent="0.25">
      <c r="A64" t="s">
        <v>290</v>
      </c>
      <c r="B64" t="s">
        <v>25</v>
      </c>
      <c r="C64" t="s">
        <v>291</v>
      </c>
      <c r="D64">
        <v>2019</v>
      </c>
      <c r="E64" t="s">
        <v>14</v>
      </c>
      <c r="F64" t="s">
        <v>292</v>
      </c>
      <c r="G64" t="s">
        <v>293</v>
      </c>
      <c r="H64" t="str">
        <f t="shared" si="0"/>
        <v>SZTABIŃSKI Gniewosz</v>
      </c>
      <c r="I64" s="1">
        <v>40073</v>
      </c>
      <c r="J64" t="s">
        <v>223</v>
      </c>
      <c r="L64" t="s">
        <v>228</v>
      </c>
    </row>
    <row r="65" spans="1:12" x14ac:dyDescent="0.25">
      <c r="A65" t="s">
        <v>294</v>
      </c>
      <c r="B65" t="s">
        <v>25</v>
      </c>
      <c r="C65" t="s">
        <v>295</v>
      </c>
      <c r="D65">
        <v>2019</v>
      </c>
      <c r="E65" t="s">
        <v>27</v>
      </c>
      <c r="F65" t="s">
        <v>296</v>
      </c>
      <c r="G65" t="s">
        <v>297</v>
      </c>
      <c r="H65" t="str">
        <f t="shared" si="0"/>
        <v>DASZKIEWICZ Romuald</v>
      </c>
      <c r="I65" s="1">
        <v>39949</v>
      </c>
      <c r="J65" t="s">
        <v>298</v>
      </c>
      <c r="L65" t="s">
        <v>299</v>
      </c>
    </row>
    <row r="66" spans="1:12" x14ac:dyDescent="0.25">
      <c r="A66" t="s">
        <v>300</v>
      </c>
      <c r="B66" t="s">
        <v>12</v>
      </c>
      <c r="C66" t="s">
        <v>301</v>
      </c>
      <c r="D66">
        <v>2019</v>
      </c>
      <c r="E66" t="s">
        <v>27</v>
      </c>
      <c r="F66" t="s">
        <v>302</v>
      </c>
      <c r="G66" t="s">
        <v>303</v>
      </c>
      <c r="H66" t="str">
        <f t="shared" ref="H66:H129" si="1">CONCATENATE(F66," ",G66)</f>
        <v>FELKNER Zofia</v>
      </c>
      <c r="I66" s="1">
        <v>39750</v>
      </c>
      <c r="J66" t="s">
        <v>298</v>
      </c>
      <c r="L66" t="s">
        <v>299</v>
      </c>
    </row>
    <row r="67" spans="1:12" x14ac:dyDescent="0.25">
      <c r="A67" t="s">
        <v>304</v>
      </c>
      <c r="B67" t="s">
        <v>12</v>
      </c>
      <c r="C67" t="s">
        <v>305</v>
      </c>
      <c r="D67">
        <v>2019</v>
      </c>
      <c r="E67" t="s">
        <v>27</v>
      </c>
      <c r="F67" t="s">
        <v>306</v>
      </c>
      <c r="G67" t="s">
        <v>307</v>
      </c>
      <c r="H67" t="str">
        <f t="shared" si="1"/>
        <v>LISZEWSKA Martyna</v>
      </c>
      <c r="I67" s="1">
        <v>39748</v>
      </c>
      <c r="J67" t="s">
        <v>298</v>
      </c>
    </row>
    <row r="68" spans="1:12" x14ac:dyDescent="0.25">
      <c r="A68" t="s">
        <v>308</v>
      </c>
      <c r="B68" t="s">
        <v>12</v>
      </c>
      <c r="C68" t="s">
        <v>309</v>
      </c>
      <c r="D68">
        <v>2019</v>
      </c>
      <c r="E68" t="s">
        <v>27</v>
      </c>
      <c r="F68" t="s">
        <v>310</v>
      </c>
      <c r="G68" t="s">
        <v>262</v>
      </c>
      <c r="H68" t="str">
        <f t="shared" si="1"/>
        <v>PAKUŁA Kornelia</v>
      </c>
      <c r="I68" s="1">
        <v>39736</v>
      </c>
      <c r="J68" t="s">
        <v>298</v>
      </c>
      <c r="L68" t="s">
        <v>299</v>
      </c>
    </row>
    <row r="69" spans="1:12" x14ac:dyDescent="0.25">
      <c r="A69" t="s">
        <v>311</v>
      </c>
      <c r="B69" t="s">
        <v>25</v>
      </c>
      <c r="C69" t="s">
        <v>312</v>
      </c>
      <c r="D69">
        <v>2019</v>
      </c>
      <c r="E69" t="s">
        <v>27</v>
      </c>
      <c r="F69" t="s">
        <v>313</v>
      </c>
      <c r="G69" t="s">
        <v>166</v>
      </c>
      <c r="H69" t="str">
        <f t="shared" si="1"/>
        <v>ZIMNOCH Jakub</v>
      </c>
      <c r="I69" s="1">
        <v>39855</v>
      </c>
      <c r="J69" t="s">
        <v>298</v>
      </c>
      <c r="L69" t="s">
        <v>299</v>
      </c>
    </row>
    <row r="70" spans="1:12" x14ac:dyDescent="0.25">
      <c r="A70" t="s">
        <v>314</v>
      </c>
      <c r="B70" t="s">
        <v>25</v>
      </c>
      <c r="C70" t="s">
        <v>315</v>
      </c>
      <c r="D70">
        <v>2019</v>
      </c>
      <c r="E70" t="s">
        <v>27</v>
      </c>
      <c r="F70" t="s">
        <v>316</v>
      </c>
      <c r="G70" t="s">
        <v>317</v>
      </c>
      <c r="H70" t="str">
        <f t="shared" si="1"/>
        <v>ABRAMOWICZ Damian</v>
      </c>
      <c r="I70" s="1">
        <v>39975</v>
      </c>
      <c r="J70" t="s">
        <v>298</v>
      </c>
      <c r="L70" t="s">
        <v>299</v>
      </c>
    </row>
    <row r="71" spans="1:12" x14ac:dyDescent="0.25">
      <c r="A71" t="s">
        <v>318</v>
      </c>
      <c r="B71" t="s">
        <v>25</v>
      </c>
      <c r="C71" t="s">
        <v>319</v>
      </c>
      <c r="D71">
        <v>2019</v>
      </c>
      <c r="E71" t="s">
        <v>27</v>
      </c>
      <c r="F71" t="s">
        <v>320</v>
      </c>
      <c r="G71" t="s">
        <v>321</v>
      </c>
      <c r="H71" t="str">
        <f t="shared" si="1"/>
        <v>ALEKSANDER Borowski</v>
      </c>
      <c r="I71" s="1">
        <v>39914</v>
      </c>
      <c r="J71" t="s">
        <v>298</v>
      </c>
      <c r="L71" t="s">
        <v>299</v>
      </c>
    </row>
    <row r="72" spans="1:12" x14ac:dyDescent="0.25">
      <c r="A72" t="s">
        <v>322</v>
      </c>
      <c r="B72" t="s">
        <v>25</v>
      </c>
      <c r="C72" t="s">
        <v>323</v>
      </c>
      <c r="D72">
        <v>2019</v>
      </c>
      <c r="E72" t="s">
        <v>14</v>
      </c>
      <c r="F72" t="s">
        <v>324</v>
      </c>
      <c r="G72" t="s">
        <v>325</v>
      </c>
      <c r="H72" t="str">
        <f t="shared" si="1"/>
        <v>BARAN Maciej</v>
      </c>
      <c r="I72" s="1">
        <v>40212</v>
      </c>
      <c r="J72" t="s">
        <v>298</v>
      </c>
      <c r="L72" t="s">
        <v>299</v>
      </c>
    </row>
    <row r="73" spans="1:12" x14ac:dyDescent="0.25">
      <c r="A73" t="s">
        <v>326</v>
      </c>
      <c r="B73" t="s">
        <v>25</v>
      </c>
      <c r="C73" t="s">
        <v>327</v>
      </c>
      <c r="D73">
        <v>2019</v>
      </c>
      <c r="E73" t="s">
        <v>14</v>
      </c>
      <c r="F73" t="s">
        <v>328</v>
      </c>
      <c r="G73" t="s">
        <v>329</v>
      </c>
      <c r="H73" t="str">
        <f t="shared" si="1"/>
        <v>BUCZEK Olaf</v>
      </c>
      <c r="I73" s="1">
        <v>40214</v>
      </c>
      <c r="J73" t="s">
        <v>298</v>
      </c>
      <c r="L73" t="s">
        <v>299</v>
      </c>
    </row>
    <row r="74" spans="1:12" x14ac:dyDescent="0.25">
      <c r="A74" t="s">
        <v>330</v>
      </c>
      <c r="B74" t="s">
        <v>12</v>
      </c>
      <c r="C74" t="s">
        <v>331</v>
      </c>
      <c r="D74">
        <v>2019</v>
      </c>
      <c r="E74" t="s">
        <v>214</v>
      </c>
      <c r="F74" t="s">
        <v>332</v>
      </c>
      <c r="G74" t="s">
        <v>333</v>
      </c>
      <c r="H74" t="str">
        <f t="shared" si="1"/>
        <v>BUCZYŁKO Oliwia</v>
      </c>
      <c r="I74" s="1">
        <v>40409</v>
      </c>
      <c r="J74" t="s">
        <v>298</v>
      </c>
      <c r="L74" t="s">
        <v>299</v>
      </c>
    </row>
    <row r="75" spans="1:12" x14ac:dyDescent="0.25">
      <c r="A75" t="s">
        <v>334</v>
      </c>
      <c r="B75" t="s">
        <v>25</v>
      </c>
      <c r="C75" t="s">
        <v>335</v>
      </c>
      <c r="D75">
        <v>2019</v>
      </c>
      <c r="E75" t="s">
        <v>27</v>
      </c>
      <c r="F75" t="s">
        <v>336</v>
      </c>
      <c r="G75" t="s">
        <v>75</v>
      </c>
      <c r="H75" t="str">
        <f t="shared" si="1"/>
        <v>BUJNO Filip</v>
      </c>
      <c r="I75" s="1">
        <v>39941</v>
      </c>
      <c r="J75" t="s">
        <v>298</v>
      </c>
      <c r="L75" t="s">
        <v>299</v>
      </c>
    </row>
    <row r="76" spans="1:12" x14ac:dyDescent="0.25">
      <c r="A76" t="s">
        <v>337</v>
      </c>
      <c r="B76" t="s">
        <v>25</v>
      </c>
      <c r="C76" t="s">
        <v>338</v>
      </c>
      <c r="D76">
        <v>2019</v>
      </c>
      <c r="E76" t="s">
        <v>14</v>
      </c>
      <c r="F76" t="s">
        <v>339</v>
      </c>
      <c r="G76" t="s">
        <v>340</v>
      </c>
      <c r="H76" t="str">
        <f t="shared" si="1"/>
        <v>BURNOS Igor</v>
      </c>
      <c r="I76" s="1">
        <v>40191</v>
      </c>
      <c r="J76" t="s">
        <v>298</v>
      </c>
      <c r="L76" t="s">
        <v>299</v>
      </c>
    </row>
    <row r="77" spans="1:12" x14ac:dyDescent="0.25">
      <c r="A77" t="s">
        <v>341</v>
      </c>
      <c r="B77" t="s">
        <v>25</v>
      </c>
      <c r="C77" t="s">
        <v>342</v>
      </c>
      <c r="D77">
        <v>2019</v>
      </c>
      <c r="E77" t="s">
        <v>14</v>
      </c>
      <c r="F77" t="s">
        <v>343</v>
      </c>
      <c r="G77" t="s">
        <v>344</v>
      </c>
      <c r="H77" t="str">
        <f t="shared" si="1"/>
        <v>CHOLEWA Fabian</v>
      </c>
      <c r="I77" s="1">
        <v>40193</v>
      </c>
      <c r="J77" t="s">
        <v>298</v>
      </c>
      <c r="L77" t="s">
        <v>299</v>
      </c>
    </row>
    <row r="78" spans="1:12" x14ac:dyDescent="0.25">
      <c r="A78" t="s">
        <v>345</v>
      </c>
      <c r="B78" t="s">
        <v>12</v>
      </c>
      <c r="C78" t="s">
        <v>346</v>
      </c>
      <c r="D78">
        <v>2019</v>
      </c>
      <c r="E78" t="s">
        <v>14</v>
      </c>
      <c r="F78" t="s">
        <v>347</v>
      </c>
      <c r="G78" t="s">
        <v>348</v>
      </c>
      <c r="H78" t="str">
        <f t="shared" si="1"/>
        <v>DEMIANIUK Ewa</v>
      </c>
      <c r="I78" s="1">
        <v>40297</v>
      </c>
      <c r="J78" t="s">
        <v>298</v>
      </c>
      <c r="L78" t="s">
        <v>299</v>
      </c>
    </row>
    <row r="79" spans="1:12" x14ac:dyDescent="0.25">
      <c r="A79" t="s">
        <v>349</v>
      </c>
      <c r="B79" t="s">
        <v>25</v>
      </c>
      <c r="C79" t="s">
        <v>350</v>
      </c>
      <c r="D79">
        <v>2019</v>
      </c>
      <c r="E79" t="s">
        <v>14</v>
      </c>
      <c r="F79" t="s">
        <v>351</v>
      </c>
      <c r="G79" t="s">
        <v>174</v>
      </c>
      <c r="H79" t="str">
        <f t="shared" si="1"/>
        <v>GAJKO Michał</v>
      </c>
      <c r="I79" s="1">
        <v>40177</v>
      </c>
      <c r="J79" t="s">
        <v>298</v>
      </c>
      <c r="L79" t="s">
        <v>299</v>
      </c>
    </row>
    <row r="80" spans="1:12" x14ac:dyDescent="0.25">
      <c r="A80" t="s">
        <v>352</v>
      </c>
      <c r="B80" t="s">
        <v>25</v>
      </c>
      <c r="C80" t="s">
        <v>353</v>
      </c>
      <c r="D80">
        <v>2019</v>
      </c>
      <c r="E80" t="s">
        <v>14</v>
      </c>
      <c r="F80" t="s">
        <v>354</v>
      </c>
      <c r="G80" t="s">
        <v>355</v>
      </c>
      <c r="H80" t="str">
        <f t="shared" si="1"/>
        <v>GAŁKA-GRYCZANIEC Kuba</v>
      </c>
      <c r="I80" s="1">
        <v>40337</v>
      </c>
      <c r="J80" t="s">
        <v>298</v>
      </c>
      <c r="L80" t="s">
        <v>299</v>
      </c>
    </row>
    <row r="81" spans="1:12" x14ac:dyDescent="0.25">
      <c r="A81" t="s">
        <v>356</v>
      </c>
      <c r="B81" t="s">
        <v>25</v>
      </c>
      <c r="C81" t="s">
        <v>357</v>
      </c>
      <c r="D81">
        <v>2019</v>
      </c>
      <c r="E81" t="s">
        <v>14</v>
      </c>
      <c r="F81" t="s">
        <v>358</v>
      </c>
      <c r="G81" t="s">
        <v>75</v>
      </c>
      <c r="H81" t="str">
        <f t="shared" si="1"/>
        <v>HERMANOWICZ Filip</v>
      </c>
      <c r="I81" s="1">
        <v>40239</v>
      </c>
      <c r="J81" t="s">
        <v>298</v>
      </c>
      <c r="L81" t="s">
        <v>299</v>
      </c>
    </row>
    <row r="82" spans="1:12" x14ac:dyDescent="0.25">
      <c r="A82" t="s">
        <v>359</v>
      </c>
      <c r="B82" t="s">
        <v>12</v>
      </c>
      <c r="C82" t="s">
        <v>360</v>
      </c>
      <c r="D82">
        <v>2019</v>
      </c>
      <c r="E82" t="s">
        <v>14</v>
      </c>
      <c r="F82" t="s">
        <v>361</v>
      </c>
      <c r="G82" t="s">
        <v>145</v>
      </c>
      <c r="H82" t="str">
        <f t="shared" si="1"/>
        <v>JARMOC Natalia</v>
      </c>
      <c r="I82" s="1">
        <v>40011</v>
      </c>
      <c r="J82" t="s">
        <v>298</v>
      </c>
      <c r="L82" t="s">
        <v>299</v>
      </c>
    </row>
    <row r="83" spans="1:12" x14ac:dyDescent="0.25">
      <c r="A83" t="s">
        <v>362</v>
      </c>
      <c r="B83" t="s">
        <v>25</v>
      </c>
      <c r="C83" t="s">
        <v>363</v>
      </c>
      <c r="D83">
        <v>2019</v>
      </c>
      <c r="E83" t="s">
        <v>14</v>
      </c>
      <c r="F83" t="s">
        <v>364</v>
      </c>
      <c r="G83" t="s">
        <v>365</v>
      </c>
      <c r="H83" t="str">
        <f t="shared" si="1"/>
        <v>KURANIOV Stsiapan</v>
      </c>
      <c r="I83" s="1">
        <v>40063</v>
      </c>
      <c r="J83" t="s">
        <v>298</v>
      </c>
      <c r="L83" t="s">
        <v>299</v>
      </c>
    </row>
    <row r="84" spans="1:12" x14ac:dyDescent="0.25">
      <c r="A84" t="s">
        <v>366</v>
      </c>
      <c r="B84" t="s">
        <v>25</v>
      </c>
      <c r="C84" t="s">
        <v>367</v>
      </c>
      <c r="D84">
        <v>2019</v>
      </c>
      <c r="E84" t="s">
        <v>14</v>
      </c>
      <c r="F84" t="s">
        <v>368</v>
      </c>
      <c r="G84" t="s">
        <v>369</v>
      </c>
      <c r="H84" t="str">
        <f t="shared" si="1"/>
        <v>LEGUS Szymon</v>
      </c>
      <c r="I84" s="1">
        <v>40153</v>
      </c>
      <c r="J84" t="s">
        <v>298</v>
      </c>
      <c r="L84" t="s">
        <v>299</v>
      </c>
    </row>
    <row r="85" spans="1:12" x14ac:dyDescent="0.25">
      <c r="A85" t="s">
        <v>370</v>
      </c>
      <c r="B85" t="s">
        <v>12</v>
      </c>
      <c r="C85" t="s">
        <v>371</v>
      </c>
      <c r="D85">
        <v>2019</v>
      </c>
      <c r="E85" t="s">
        <v>14</v>
      </c>
      <c r="F85" t="s">
        <v>372</v>
      </c>
      <c r="G85" t="s">
        <v>373</v>
      </c>
      <c r="H85" t="str">
        <f t="shared" si="1"/>
        <v>ŁYCZKOWSKA Olga</v>
      </c>
      <c r="I85" s="1">
        <v>40048</v>
      </c>
      <c r="J85" t="s">
        <v>298</v>
      </c>
      <c r="L85" t="s">
        <v>299</v>
      </c>
    </row>
    <row r="86" spans="1:12" x14ac:dyDescent="0.25">
      <c r="A86" t="s">
        <v>374</v>
      </c>
      <c r="B86" t="s">
        <v>25</v>
      </c>
      <c r="C86" t="s">
        <v>375</v>
      </c>
      <c r="D86">
        <v>2019</v>
      </c>
      <c r="E86" t="s">
        <v>14</v>
      </c>
      <c r="F86" t="s">
        <v>376</v>
      </c>
      <c r="G86" t="s">
        <v>377</v>
      </c>
      <c r="H86" t="str">
        <f t="shared" si="1"/>
        <v>MAŁUS Cyprian</v>
      </c>
      <c r="I86" s="1">
        <v>40063</v>
      </c>
      <c r="J86" t="s">
        <v>298</v>
      </c>
      <c r="L86" t="s">
        <v>299</v>
      </c>
    </row>
    <row r="87" spans="1:12" x14ac:dyDescent="0.25">
      <c r="A87" t="s">
        <v>378</v>
      </c>
      <c r="B87" t="s">
        <v>12</v>
      </c>
      <c r="C87" t="s">
        <v>379</v>
      </c>
      <c r="D87">
        <v>2019</v>
      </c>
      <c r="E87" t="s">
        <v>14</v>
      </c>
      <c r="F87" t="s">
        <v>380</v>
      </c>
      <c r="G87" t="s">
        <v>255</v>
      </c>
      <c r="H87" t="str">
        <f t="shared" si="1"/>
        <v>MINKOWSKA Julia</v>
      </c>
      <c r="I87" s="1">
        <v>40291</v>
      </c>
      <c r="J87" t="s">
        <v>298</v>
      </c>
      <c r="L87" t="s">
        <v>299</v>
      </c>
    </row>
    <row r="88" spans="1:12" x14ac:dyDescent="0.25">
      <c r="A88" t="s">
        <v>381</v>
      </c>
      <c r="B88" t="s">
        <v>25</v>
      </c>
      <c r="C88" t="s">
        <v>382</v>
      </c>
      <c r="D88">
        <v>2019</v>
      </c>
      <c r="E88" t="s">
        <v>14</v>
      </c>
      <c r="F88" t="s">
        <v>383</v>
      </c>
      <c r="G88" t="s">
        <v>384</v>
      </c>
      <c r="H88" t="str">
        <f t="shared" si="1"/>
        <v>MONACH Antoni</v>
      </c>
      <c r="I88" s="1">
        <v>40103</v>
      </c>
      <c r="J88" t="s">
        <v>298</v>
      </c>
      <c r="L88" t="s">
        <v>299</v>
      </c>
    </row>
    <row r="89" spans="1:12" x14ac:dyDescent="0.25">
      <c r="A89" t="s">
        <v>385</v>
      </c>
      <c r="B89" t="s">
        <v>25</v>
      </c>
      <c r="C89" t="s">
        <v>386</v>
      </c>
      <c r="D89">
        <v>2019</v>
      </c>
      <c r="E89" t="s">
        <v>27</v>
      </c>
      <c r="F89" t="s">
        <v>387</v>
      </c>
      <c r="G89" t="s">
        <v>388</v>
      </c>
      <c r="H89" t="str">
        <f t="shared" si="1"/>
        <v>PALIASHCHUK Pavel</v>
      </c>
      <c r="I89" s="1">
        <v>39842</v>
      </c>
      <c r="J89" t="s">
        <v>298</v>
      </c>
      <c r="L89" t="s">
        <v>299</v>
      </c>
    </row>
    <row r="90" spans="1:12" x14ac:dyDescent="0.25">
      <c r="A90" t="s">
        <v>389</v>
      </c>
      <c r="B90" t="s">
        <v>12</v>
      </c>
      <c r="C90" t="s">
        <v>390</v>
      </c>
      <c r="D90">
        <v>2019</v>
      </c>
      <c r="E90" t="s">
        <v>214</v>
      </c>
      <c r="F90" t="s">
        <v>391</v>
      </c>
      <c r="G90" t="s">
        <v>392</v>
      </c>
      <c r="H90" t="str">
        <f t="shared" si="1"/>
        <v>ROLEDER Amelia</v>
      </c>
      <c r="I90" s="1">
        <v>40479</v>
      </c>
      <c r="J90" t="s">
        <v>298</v>
      </c>
      <c r="L90" t="s">
        <v>299</v>
      </c>
    </row>
    <row r="91" spans="1:12" x14ac:dyDescent="0.25">
      <c r="A91" t="s">
        <v>393</v>
      </c>
      <c r="B91" t="s">
        <v>12</v>
      </c>
      <c r="C91" t="s">
        <v>394</v>
      </c>
      <c r="D91">
        <v>2019</v>
      </c>
      <c r="E91" t="s">
        <v>14</v>
      </c>
      <c r="F91" t="s">
        <v>395</v>
      </c>
      <c r="G91" t="s">
        <v>396</v>
      </c>
      <c r="H91" t="str">
        <f t="shared" si="1"/>
        <v>SANIUKIEWICZ Lena</v>
      </c>
      <c r="I91" s="1">
        <v>40268</v>
      </c>
      <c r="J91" t="s">
        <v>298</v>
      </c>
      <c r="L91" t="s">
        <v>299</v>
      </c>
    </row>
    <row r="92" spans="1:12" x14ac:dyDescent="0.25">
      <c r="A92" t="s">
        <v>397</v>
      </c>
      <c r="B92" t="s">
        <v>25</v>
      </c>
      <c r="C92" t="s">
        <v>398</v>
      </c>
      <c r="D92">
        <v>2019</v>
      </c>
      <c r="E92" t="s">
        <v>14</v>
      </c>
      <c r="F92" t="s">
        <v>399</v>
      </c>
      <c r="G92" t="s">
        <v>400</v>
      </c>
      <c r="H92" t="str">
        <f t="shared" si="1"/>
        <v>SIEDLECKI Ksawery</v>
      </c>
      <c r="I92" s="1">
        <v>40072</v>
      </c>
      <c r="J92" t="s">
        <v>298</v>
      </c>
      <c r="L92" t="s">
        <v>299</v>
      </c>
    </row>
    <row r="93" spans="1:12" x14ac:dyDescent="0.25">
      <c r="A93" t="s">
        <v>401</v>
      </c>
      <c r="B93" t="s">
        <v>25</v>
      </c>
      <c r="C93" t="s">
        <v>402</v>
      </c>
      <c r="D93">
        <v>2019</v>
      </c>
      <c r="E93" t="s">
        <v>14</v>
      </c>
      <c r="F93" t="s">
        <v>403</v>
      </c>
      <c r="G93" t="s">
        <v>325</v>
      </c>
      <c r="H93" t="str">
        <f t="shared" si="1"/>
        <v>TODRYK Maciej</v>
      </c>
      <c r="I93" s="1">
        <v>40181</v>
      </c>
      <c r="J93" t="s">
        <v>298</v>
      </c>
      <c r="L93" t="s">
        <v>299</v>
      </c>
    </row>
    <row r="94" spans="1:12" x14ac:dyDescent="0.25">
      <c r="A94" t="s">
        <v>404</v>
      </c>
      <c r="B94" t="s">
        <v>25</v>
      </c>
      <c r="C94" t="s">
        <v>405</v>
      </c>
      <c r="D94">
        <v>2019</v>
      </c>
      <c r="E94" t="s">
        <v>44</v>
      </c>
      <c r="F94" t="s">
        <v>406</v>
      </c>
      <c r="G94" t="s">
        <v>407</v>
      </c>
      <c r="H94" t="str">
        <f t="shared" si="1"/>
        <v>BIDLER Jaqueline</v>
      </c>
      <c r="I94" s="1">
        <v>39109</v>
      </c>
      <c r="J94" t="s">
        <v>298</v>
      </c>
      <c r="L94" t="s">
        <v>408</v>
      </c>
    </row>
    <row r="95" spans="1:12" x14ac:dyDescent="0.25">
      <c r="A95" t="s">
        <v>409</v>
      </c>
      <c r="B95" t="s">
        <v>25</v>
      </c>
      <c r="C95" t="s">
        <v>410</v>
      </c>
      <c r="D95">
        <v>2019</v>
      </c>
      <c r="E95" t="s">
        <v>411</v>
      </c>
      <c r="F95" t="s">
        <v>412</v>
      </c>
      <c r="G95" t="s">
        <v>169</v>
      </c>
      <c r="H95" t="str">
        <f t="shared" si="1"/>
        <v>GODLEWSKI Mateusz</v>
      </c>
      <c r="I95" s="1">
        <v>37695</v>
      </c>
      <c r="J95" t="s">
        <v>413</v>
      </c>
      <c r="L95" t="s">
        <v>414</v>
      </c>
    </row>
    <row r="96" spans="1:12" x14ac:dyDescent="0.25">
      <c r="A96" t="s">
        <v>415</v>
      </c>
      <c r="B96" t="s">
        <v>12</v>
      </c>
      <c r="C96" t="s">
        <v>416</v>
      </c>
      <c r="D96">
        <v>2019</v>
      </c>
      <c r="E96" t="s">
        <v>21</v>
      </c>
      <c r="F96" t="s">
        <v>417</v>
      </c>
      <c r="G96" t="s">
        <v>373</v>
      </c>
      <c r="H96" t="str">
        <f t="shared" si="1"/>
        <v>KACZMAREK Olga</v>
      </c>
      <c r="I96" s="1">
        <v>36437</v>
      </c>
      <c r="J96" t="s">
        <v>418</v>
      </c>
      <c r="K96" t="s">
        <v>419</v>
      </c>
      <c r="L96" t="s">
        <v>420</v>
      </c>
    </row>
    <row r="97" spans="1:12" x14ac:dyDescent="0.25">
      <c r="A97" t="s">
        <v>421</v>
      </c>
      <c r="B97" t="s">
        <v>25</v>
      </c>
      <c r="C97" t="s">
        <v>422</v>
      </c>
      <c r="D97">
        <v>2019</v>
      </c>
      <c r="E97" t="s">
        <v>423</v>
      </c>
      <c r="F97" t="s">
        <v>424</v>
      </c>
      <c r="G97" t="s">
        <v>425</v>
      </c>
      <c r="H97" t="str">
        <f t="shared" si="1"/>
        <v>NAŁĘCKI Piotr</v>
      </c>
      <c r="I97" s="1">
        <v>36716</v>
      </c>
      <c r="J97" t="s">
        <v>418</v>
      </c>
      <c r="K97" t="s">
        <v>419</v>
      </c>
      <c r="L97" t="s">
        <v>420</v>
      </c>
    </row>
    <row r="98" spans="1:12" x14ac:dyDescent="0.25">
      <c r="A98" t="s">
        <v>426</v>
      </c>
      <c r="B98" t="s">
        <v>12</v>
      </c>
      <c r="C98" t="s">
        <v>427</v>
      </c>
      <c r="D98">
        <v>2019</v>
      </c>
      <c r="E98" t="s">
        <v>14</v>
      </c>
      <c r="F98" t="s">
        <v>428</v>
      </c>
      <c r="G98" t="s">
        <v>303</v>
      </c>
      <c r="H98" t="str">
        <f t="shared" si="1"/>
        <v>ZYGADŁO Zofia</v>
      </c>
      <c r="I98" s="1">
        <v>40258</v>
      </c>
      <c r="J98" t="s">
        <v>429</v>
      </c>
      <c r="K98" t="s">
        <v>430</v>
      </c>
    </row>
    <row r="99" spans="1:12" x14ac:dyDescent="0.25">
      <c r="A99" t="s">
        <v>431</v>
      </c>
      <c r="B99" t="s">
        <v>12</v>
      </c>
      <c r="C99" t="s">
        <v>432</v>
      </c>
      <c r="D99">
        <v>2019</v>
      </c>
      <c r="E99" t="s">
        <v>27</v>
      </c>
      <c r="F99" t="s">
        <v>433</v>
      </c>
      <c r="G99" t="s">
        <v>434</v>
      </c>
      <c r="H99" t="str">
        <f t="shared" si="1"/>
        <v>KACZMARCZYK Wiktoria</v>
      </c>
      <c r="I99" s="1">
        <v>39989</v>
      </c>
      <c r="J99" t="s">
        <v>429</v>
      </c>
      <c r="K99" t="s">
        <v>430</v>
      </c>
    </row>
    <row r="100" spans="1:12" x14ac:dyDescent="0.25">
      <c r="A100" t="s">
        <v>435</v>
      </c>
      <c r="B100" t="s">
        <v>25</v>
      </c>
      <c r="C100" t="s">
        <v>436</v>
      </c>
      <c r="D100">
        <v>2019</v>
      </c>
      <c r="E100" t="s">
        <v>14</v>
      </c>
      <c r="F100" t="s">
        <v>437</v>
      </c>
      <c r="G100" t="s">
        <v>425</v>
      </c>
      <c r="H100" t="str">
        <f t="shared" si="1"/>
        <v>MORAWA Piotr</v>
      </c>
      <c r="I100" s="1">
        <v>40293</v>
      </c>
      <c r="J100" t="s">
        <v>429</v>
      </c>
      <c r="K100" t="s">
        <v>430</v>
      </c>
    </row>
    <row r="101" spans="1:12" x14ac:dyDescent="0.25">
      <c r="A101" t="s">
        <v>438</v>
      </c>
      <c r="B101" t="s">
        <v>25</v>
      </c>
      <c r="C101" t="s">
        <v>439</v>
      </c>
      <c r="D101">
        <v>2019</v>
      </c>
      <c r="E101" t="s">
        <v>27</v>
      </c>
      <c r="F101" t="s">
        <v>440</v>
      </c>
      <c r="G101" t="s">
        <v>134</v>
      </c>
      <c r="H101" t="str">
        <f t="shared" si="1"/>
        <v>WŁODARSKI Dominik</v>
      </c>
      <c r="I101" s="1">
        <v>39669</v>
      </c>
      <c r="J101" t="s">
        <v>429</v>
      </c>
      <c r="K101" t="s">
        <v>430</v>
      </c>
    </row>
    <row r="102" spans="1:12" x14ac:dyDescent="0.25">
      <c r="A102" t="s">
        <v>441</v>
      </c>
      <c r="B102" t="s">
        <v>25</v>
      </c>
      <c r="C102" t="s">
        <v>442</v>
      </c>
      <c r="D102">
        <v>2019</v>
      </c>
      <c r="E102" t="s">
        <v>57</v>
      </c>
      <c r="F102" t="s">
        <v>443</v>
      </c>
      <c r="G102" t="s">
        <v>384</v>
      </c>
      <c r="H102" t="str">
        <f t="shared" si="1"/>
        <v>BERNAT Antoni</v>
      </c>
      <c r="I102" s="1">
        <v>39585</v>
      </c>
      <c r="J102" t="s">
        <v>429</v>
      </c>
      <c r="K102" t="s">
        <v>430</v>
      </c>
    </row>
    <row r="103" spans="1:12" x14ac:dyDescent="0.25">
      <c r="A103" t="s">
        <v>444</v>
      </c>
      <c r="B103" t="s">
        <v>12</v>
      </c>
      <c r="C103" t="s">
        <v>445</v>
      </c>
      <c r="D103">
        <v>2019</v>
      </c>
      <c r="E103" t="s">
        <v>27</v>
      </c>
      <c r="F103" t="s">
        <v>446</v>
      </c>
      <c r="G103" t="s">
        <v>54</v>
      </c>
      <c r="H103" t="str">
        <f t="shared" si="1"/>
        <v>KOSTRZEWSKA Zuzanna</v>
      </c>
      <c r="I103" s="1">
        <v>39784</v>
      </c>
      <c r="J103" t="s">
        <v>429</v>
      </c>
      <c r="K103" t="s">
        <v>430</v>
      </c>
    </row>
    <row r="104" spans="1:12" x14ac:dyDescent="0.25">
      <c r="A104" t="s">
        <v>447</v>
      </c>
      <c r="B104" t="s">
        <v>12</v>
      </c>
      <c r="C104" t="s">
        <v>448</v>
      </c>
      <c r="D104">
        <v>2019</v>
      </c>
      <c r="E104" t="s">
        <v>150</v>
      </c>
      <c r="F104" t="s">
        <v>449</v>
      </c>
      <c r="G104" t="s">
        <v>145</v>
      </c>
      <c r="H104" t="str">
        <f t="shared" si="1"/>
        <v>CZERWONKA Natalia</v>
      </c>
      <c r="I104" s="1">
        <v>32436</v>
      </c>
      <c r="J104" t="s">
        <v>450</v>
      </c>
      <c r="L104" t="s">
        <v>451</v>
      </c>
    </row>
    <row r="105" spans="1:12" x14ac:dyDescent="0.25">
      <c r="A105" t="s">
        <v>452</v>
      </c>
      <c r="B105" t="s">
        <v>12</v>
      </c>
      <c r="C105" t="s">
        <v>453</v>
      </c>
      <c r="D105">
        <v>2019</v>
      </c>
      <c r="E105" t="s">
        <v>150</v>
      </c>
      <c r="F105" t="s">
        <v>454</v>
      </c>
      <c r="G105" t="s">
        <v>455</v>
      </c>
      <c r="H105" t="str">
        <f t="shared" si="1"/>
        <v>BOREK Magdalena</v>
      </c>
      <c r="I105" s="1">
        <v>33569</v>
      </c>
      <c r="J105" t="s">
        <v>450</v>
      </c>
      <c r="L105" t="s">
        <v>456</v>
      </c>
    </row>
    <row r="106" spans="1:12" x14ac:dyDescent="0.25">
      <c r="A106" t="s">
        <v>457</v>
      </c>
      <c r="B106" t="s">
        <v>25</v>
      </c>
      <c r="C106" t="s">
        <v>458</v>
      </c>
      <c r="D106">
        <v>2019</v>
      </c>
      <c r="E106" t="s">
        <v>150</v>
      </c>
      <c r="F106" t="s">
        <v>459</v>
      </c>
      <c r="G106" t="s">
        <v>460</v>
      </c>
      <c r="H106" t="str">
        <f t="shared" si="1"/>
        <v>LUSIŃSKI Wojciech</v>
      </c>
      <c r="I106" s="1">
        <v>28991</v>
      </c>
      <c r="J106" t="s">
        <v>450</v>
      </c>
      <c r="L106" t="s">
        <v>461</v>
      </c>
    </row>
    <row r="107" spans="1:12" x14ac:dyDescent="0.25">
      <c r="A107" t="s">
        <v>462</v>
      </c>
      <c r="B107" t="s">
        <v>25</v>
      </c>
      <c r="C107" t="s">
        <v>463</v>
      </c>
      <c r="D107">
        <v>2019</v>
      </c>
      <c r="E107" t="s">
        <v>172</v>
      </c>
      <c r="F107" t="s">
        <v>464</v>
      </c>
      <c r="G107" t="s">
        <v>465</v>
      </c>
      <c r="H107" t="str">
        <f t="shared" si="1"/>
        <v>ZEREK Eryk</v>
      </c>
      <c r="I107" s="1">
        <v>37981</v>
      </c>
      <c r="J107" t="s">
        <v>450</v>
      </c>
    </row>
    <row r="108" spans="1:12" x14ac:dyDescent="0.25">
      <c r="A108" t="s">
        <v>466</v>
      </c>
      <c r="B108" t="s">
        <v>25</v>
      </c>
      <c r="C108" t="s">
        <v>467</v>
      </c>
      <c r="D108">
        <v>2019</v>
      </c>
      <c r="E108" t="s">
        <v>35</v>
      </c>
      <c r="F108" t="s">
        <v>468</v>
      </c>
      <c r="G108" t="s">
        <v>340</v>
      </c>
      <c r="H108" t="str">
        <f t="shared" si="1"/>
        <v>ZALEWSKI Igor</v>
      </c>
      <c r="I108" s="1">
        <v>41272</v>
      </c>
      <c r="J108" t="s">
        <v>469</v>
      </c>
      <c r="L108" t="s">
        <v>470</v>
      </c>
    </row>
    <row r="109" spans="1:12" x14ac:dyDescent="0.25">
      <c r="A109" t="s">
        <v>471</v>
      </c>
      <c r="B109" t="s">
        <v>12</v>
      </c>
      <c r="C109" t="s">
        <v>472</v>
      </c>
      <c r="D109">
        <v>2019</v>
      </c>
      <c r="E109" t="s">
        <v>57</v>
      </c>
      <c r="F109" t="s">
        <v>473</v>
      </c>
      <c r="G109" t="s">
        <v>23</v>
      </c>
      <c r="H109" t="str">
        <f t="shared" si="1"/>
        <v>KUIK Anna</v>
      </c>
      <c r="I109" s="1">
        <v>39622</v>
      </c>
      <c r="J109" t="s">
        <v>469</v>
      </c>
      <c r="L109" t="s">
        <v>470</v>
      </c>
    </row>
    <row r="110" spans="1:12" x14ac:dyDescent="0.25">
      <c r="A110" t="s">
        <v>474</v>
      </c>
      <c r="B110" t="s">
        <v>12</v>
      </c>
      <c r="C110" t="s">
        <v>475</v>
      </c>
      <c r="D110">
        <v>2019</v>
      </c>
      <c r="E110" t="s">
        <v>411</v>
      </c>
      <c r="F110" t="s">
        <v>476</v>
      </c>
      <c r="G110" t="s">
        <v>477</v>
      </c>
      <c r="H110" t="str">
        <f t="shared" si="1"/>
        <v>DANIELIK Angelika</v>
      </c>
      <c r="I110" s="1">
        <v>37513</v>
      </c>
      <c r="J110" t="s">
        <v>478</v>
      </c>
      <c r="K110" t="s">
        <v>479</v>
      </c>
      <c r="L110" t="s">
        <v>480</v>
      </c>
    </row>
    <row r="111" spans="1:12" x14ac:dyDescent="0.25">
      <c r="A111" t="s">
        <v>481</v>
      </c>
      <c r="B111" t="s">
        <v>12</v>
      </c>
      <c r="C111" t="s">
        <v>482</v>
      </c>
      <c r="D111">
        <v>2019</v>
      </c>
      <c r="E111" t="s">
        <v>27</v>
      </c>
      <c r="F111" t="s">
        <v>483</v>
      </c>
      <c r="G111" t="s">
        <v>396</v>
      </c>
      <c r="H111" t="str">
        <f t="shared" si="1"/>
        <v>WERYSZKO Lena</v>
      </c>
      <c r="I111" s="1">
        <v>39709</v>
      </c>
      <c r="J111" t="s">
        <v>484</v>
      </c>
      <c r="K111" t="s">
        <v>494</v>
      </c>
    </row>
    <row r="112" spans="1:12" x14ac:dyDescent="0.25">
      <c r="A112" t="s">
        <v>485</v>
      </c>
      <c r="B112" t="s">
        <v>12</v>
      </c>
      <c r="C112" t="s">
        <v>486</v>
      </c>
      <c r="D112">
        <v>2019</v>
      </c>
      <c r="E112" t="s">
        <v>214</v>
      </c>
      <c r="F112" t="s">
        <v>487</v>
      </c>
      <c r="G112" t="s">
        <v>307</v>
      </c>
      <c r="H112" t="str">
        <f t="shared" si="1"/>
        <v>TURSA Martyna</v>
      </c>
      <c r="I112" s="1">
        <v>40406</v>
      </c>
      <c r="J112" t="s">
        <v>484</v>
      </c>
      <c r="K112" t="s">
        <v>494</v>
      </c>
    </row>
    <row r="113" spans="1:12" x14ac:dyDescent="0.25">
      <c r="A113" t="s">
        <v>488</v>
      </c>
      <c r="B113" t="s">
        <v>12</v>
      </c>
      <c r="C113" t="s">
        <v>489</v>
      </c>
      <c r="D113">
        <v>2019</v>
      </c>
      <c r="E113" t="s">
        <v>214</v>
      </c>
      <c r="F113" t="s">
        <v>490</v>
      </c>
      <c r="G113" t="s">
        <v>99</v>
      </c>
      <c r="H113" t="str">
        <f t="shared" si="1"/>
        <v>SZYMAŃSKA Pola</v>
      </c>
      <c r="I113" s="1">
        <v>40614</v>
      </c>
      <c r="J113" t="s">
        <v>484</v>
      </c>
    </row>
    <row r="114" spans="1:12" x14ac:dyDescent="0.25">
      <c r="A114" t="s">
        <v>3384</v>
      </c>
      <c r="B114" t="s">
        <v>25</v>
      </c>
      <c r="C114" t="s">
        <v>491</v>
      </c>
      <c r="D114">
        <v>2019</v>
      </c>
      <c r="E114" t="s">
        <v>35</v>
      </c>
      <c r="F114" t="s">
        <v>492</v>
      </c>
      <c r="G114" t="s">
        <v>493</v>
      </c>
      <c r="H114" t="str">
        <f t="shared" si="1"/>
        <v>SZCZEPAŃSKI Antonii</v>
      </c>
      <c r="I114" s="1">
        <v>41375</v>
      </c>
      <c r="J114" t="s">
        <v>484</v>
      </c>
      <c r="K114" t="s">
        <v>494</v>
      </c>
    </row>
    <row r="115" spans="1:12" x14ac:dyDescent="0.25">
      <c r="A115" t="s">
        <v>495</v>
      </c>
      <c r="B115" t="s">
        <v>12</v>
      </c>
      <c r="C115" t="s">
        <v>496</v>
      </c>
      <c r="D115">
        <v>2019</v>
      </c>
      <c r="E115" t="s">
        <v>35</v>
      </c>
      <c r="F115" t="s">
        <v>497</v>
      </c>
      <c r="G115" t="s">
        <v>498</v>
      </c>
      <c r="H115" t="str">
        <f t="shared" si="1"/>
        <v>STRZYŻ Liliana</v>
      </c>
      <c r="I115" s="1">
        <v>40795</v>
      </c>
      <c r="J115" t="s">
        <v>484</v>
      </c>
      <c r="K115" t="s">
        <v>3416</v>
      </c>
    </row>
    <row r="116" spans="1:12" x14ac:dyDescent="0.25">
      <c r="A116" t="s">
        <v>499</v>
      </c>
      <c r="B116" t="s">
        <v>12</v>
      </c>
      <c r="C116" t="s">
        <v>500</v>
      </c>
      <c r="D116">
        <v>2019</v>
      </c>
      <c r="E116" t="s">
        <v>35</v>
      </c>
      <c r="F116" t="s">
        <v>501</v>
      </c>
      <c r="G116" t="s">
        <v>434</v>
      </c>
      <c r="H116" t="str">
        <f t="shared" si="1"/>
        <v>MILNIKIEL Wiktoria</v>
      </c>
      <c r="I116" s="1">
        <v>40930</v>
      </c>
      <c r="J116" t="s">
        <v>484</v>
      </c>
      <c r="K116" t="s">
        <v>494</v>
      </c>
    </row>
    <row r="117" spans="1:12" x14ac:dyDescent="0.25">
      <c r="A117" t="s">
        <v>502</v>
      </c>
      <c r="B117" t="s">
        <v>12</v>
      </c>
      <c r="C117" t="s">
        <v>503</v>
      </c>
      <c r="D117">
        <v>2019</v>
      </c>
      <c r="E117" t="s">
        <v>35</v>
      </c>
      <c r="F117" t="s">
        <v>504</v>
      </c>
      <c r="G117" t="s">
        <v>505</v>
      </c>
      <c r="H117" t="str">
        <f t="shared" si="1"/>
        <v>LUDWICKA Antonina</v>
      </c>
      <c r="I117" s="1">
        <v>40942</v>
      </c>
      <c r="J117" t="s">
        <v>484</v>
      </c>
      <c r="K117" t="s">
        <v>506</v>
      </c>
    </row>
    <row r="118" spans="1:12" x14ac:dyDescent="0.25">
      <c r="A118" t="s">
        <v>507</v>
      </c>
      <c r="B118" t="s">
        <v>12</v>
      </c>
      <c r="C118" t="s">
        <v>508</v>
      </c>
      <c r="D118">
        <v>2019</v>
      </c>
      <c r="E118" t="s">
        <v>57</v>
      </c>
      <c r="F118" t="s">
        <v>509</v>
      </c>
      <c r="G118" t="s">
        <v>99</v>
      </c>
      <c r="H118" t="str">
        <f t="shared" si="1"/>
        <v>KWOCZKA Pola</v>
      </c>
      <c r="I118" s="1">
        <v>39425</v>
      </c>
      <c r="J118" t="s">
        <v>484</v>
      </c>
      <c r="K118" t="s">
        <v>510</v>
      </c>
    </row>
    <row r="119" spans="1:12" x14ac:dyDescent="0.25">
      <c r="A119" t="s">
        <v>511</v>
      </c>
      <c r="B119" t="s">
        <v>25</v>
      </c>
      <c r="C119" t="s">
        <v>512</v>
      </c>
      <c r="D119">
        <v>2019</v>
      </c>
      <c r="E119" t="s">
        <v>35</v>
      </c>
      <c r="F119" t="s">
        <v>513</v>
      </c>
      <c r="G119" t="s">
        <v>514</v>
      </c>
      <c r="H119" t="str">
        <f t="shared" si="1"/>
        <v>JĘDRYSIAK Tomasz</v>
      </c>
      <c r="I119" s="1">
        <v>41072</v>
      </c>
      <c r="J119" t="s">
        <v>484</v>
      </c>
      <c r="K119" t="s">
        <v>494</v>
      </c>
    </row>
    <row r="120" spans="1:12" x14ac:dyDescent="0.25">
      <c r="A120" t="s">
        <v>515</v>
      </c>
      <c r="B120" t="s">
        <v>12</v>
      </c>
      <c r="C120" t="s">
        <v>516</v>
      </c>
      <c r="D120">
        <v>2019</v>
      </c>
      <c r="E120" t="s">
        <v>27</v>
      </c>
      <c r="F120" t="s">
        <v>517</v>
      </c>
      <c r="G120" t="s">
        <v>145</v>
      </c>
      <c r="H120" t="str">
        <f t="shared" si="1"/>
        <v>GRZYB Natalia</v>
      </c>
      <c r="I120" s="1">
        <v>39844</v>
      </c>
      <c r="J120" t="s">
        <v>484</v>
      </c>
      <c r="K120" t="s">
        <v>518</v>
      </c>
      <c r="L120" t="s">
        <v>451</v>
      </c>
    </row>
    <row r="121" spans="1:12" x14ac:dyDescent="0.25">
      <c r="A121" t="s">
        <v>519</v>
      </c>
      <c r="B121" t="s">
        <v>12</v>
      </c>
      <c r="C121" t="s">
        <v>520</v>
      </c>
      <c r="D121">
        <v>2019</v>
      </c>
      <c r="E121" t="s">
        <v>35</v>
      </c>
      <c r="F121" t="s">
        <v>521</v>
      </c>
      <c r="G121" t="s">
        <v>522</v>
      </c>
      <c r="H121" t="str">
        <f t="shared" si="1"/>
        <v>CZAJKOWSKA Michalina</v>
      </c>
      <c r="I121" s="1">
        <v>41063</v>
      </c>
      <c r="J121" t="s">
        <v>484</v>
      </c>
      <c r="K121" t="s">
        <v>494</v>
      </c>
    </row>
    <row r="122" spans="1:12" x14ac:dyDescent="0.25">
      <c r="A122" t="s">
        <v>523</v>
      </c>
      <c r="B122" t="s">
        <v>12</v>
      </c>
      <c r="C122" t="s">
        <v>524</v>
      </c>
      <c r="D122">
        <v>2019</v>
      </c>
      <c r="E122" t="s">
        <v>27</v>
      </c>
      <c r="F122" t="s">
        <v>525</v>
      </c>
      <c r="G122" t="s">
        <v>526</v>
      </c>
      <c r="H122" t="str">
        <f t="shared" si="1"/>
        <v>CHUDY Matylda</v>
      </c>
      <c r="I122" s="1">
        <v>39794</v>
      </c>
      <c r="J122" t="s">
        <v>484</v>
      </c>
    </row>
    <row r="123" spans="1:12" x14ac:dyDescent="0.25">
      <c r="A123" t="s">
        <v>527</v>
      </c>
      <c r="B123" t="s">
        <v>25</v>
      </c>
      <c r="C123" t="s">
        <v>528</v>
      </c>
      <c r="D123">
        <v>2019</v>
      </c>
      <c r="E123" t="s">
        <v>57</v>
      </c>
      <c r="F123" t="s">
        <v>529</v>
      </c>
      <c r="G123" t="s">
        <v>460</v>
      </c>
      <c r="H123" t="str">
        <f t="shared" si="1"/>
        <v>SEMCZUK Wojciech</v>
      </c>
      <c r="I123" s="1">
        <v>39310</v>
      </c>
      <c r="J123" t="s">
        <v>484</v>
      </c>
    </row>
    <row r="124" spans="1:12" x14ac:dyDescent="0.25">
      <c r="A124" t="s">
        <v>530</v>
      </c>
      <c r="B124" t="s">
        <v>25</v>
      </c>
      <c r="C124" t="s">
        <v>531</v>
      </c>
      <c r="D124">
        <v>2019</v>
      </c>
      <c r="E124" t="s">
        <v>214</v>
      </c>
      <c r="F124" t="s">
        <v>532</v>
      </c>
      <c r="G124" t="s">
        <v>533</v>
      </c>
      <c r="H124" t="str">
        <f t="shared" si="1"/>
        <v>MADEJ Bartosz</v>
      </c>
      <c r="I124" s="1">
        <v>40607</v>
      </c>
      <c r="J124" t="s">
        <v>484</v>
      </c>
      <c r="K124" t="s">
        <v>534</v>
      </c>
    </row>
    <row r="125" spans="1:12" x14ac:dyDescent="0.25">
      <c r="A125" t="s">
        <v>535</v>
      </c>
      <c r="B125" t="s">
        <v>12</v>
      </c>
      <c r="C125" t="s">
        <v>536</v>
      </c>
      <c r="D125">
        <v>2019</v>
      </c>
      <c r="E125" t="s">
        <v>14</v>
      </c>
      <c r="F125" t="s">
        <v>537</v>
      </c>
      <c r="G125" t="s">
        <v>396</v>
      </c>
      <c r="H125" t="str">
        <f t="shared" si="1"/>
        <v>RUDNICKA Lena</v>
      </c>
      <c r="I125" s="1">
        <v>40281</v>
      </c>
      <c r="J125" t="s">
        <v>484</v>
      </c>
      <c r="K125" t="s">
        <v>538</v>
      </c>
    </row>
    <row r="126" spans="1:12" x14ac:dyDescent="0.25">
      <c r="A126" t="s">
        <v>539</v>
      </c>
      <c r="B126" t="s">
        <v>25</v>
      </c>
      <c r="C126" t="s">
        <v>540</v>
      </c>
      <c r="D126">
        <v>2019</v>
      </c>
      <c r="E126" t="s">
        <v>214</v>
      </c>
      <c r="F126" t="s">
        <v>541</v>
      </c>
      <c r="G126" t="s">
        <v>75</v>
      </c>
      <c r="H126" t="str">
        <f t="shared" si="1"/>
        <v>KOCEL Filip</v>
      </c>
      <c r="I126" s="1">
        <v>40723</v>
      </c>
      <c r="J126" t="s">
        <v>542</v>
      </c>
      <c r="K126" t="s">
        <v>543</v>
      </c>
      <c r="L126" t="s">
        <v>211</v>
      </c>
    </row>
    <row r="127" spans="1:12" x14ac:dyDescent="0.25">
      <c r="A127" t="s">
        <v>544</v>
      </c>
      <c r="B127" t="s">
        <v>25</v>
      </c>
      <c r="C127" t="s">
        <v>545</v>
      </c>
      <c r="D127">
        <v>2019</v>
      </c>
      <c r="E127" t="s">
        <v>214</v>
      </c>
      <c r="F127" t="s">
        <v>546</v>
      </c>
      <c r="G127" t="s">
        <v>169</v>
      </c>
      <c r="H127" t="str">
        <f t="shared" si="1"/>
        <v>BYLINKA Mateusz</v>
      </c>
      <c r="I127" s="1">
        <v>40471</v>
      </c>
      <c r="J127" t="s">
        <v>542</v>
      </c>
      <c r="K127" t="s">
        <v>547</v>
      </c>
      <c r="L127" t="s">
        <v>211</v>
      </c>
    </row>
    <row r="128" spans="1:12" x14ac:dyDescent="0.25">
      <c r="A128" t="s">
        <v>548</v>
      </c>
      <c r="B128" t="s">
        <v>25</v>
      </c>
      <c r="C128" t="s">
        <v>549</v>
      </c>
      <c r="D128">
        <v>2019</v>
      </c>
      <c r="E128" t="s">
        <v>14</v>
      </c>
      <c r="F128" t="s">
        <v>550</v>
      </c>
      <c r="G128" t="s">
        <v>551</v>
      </c>
      <c r="H128" t="str">
        <f t="shared" si="1"/>
        <v>FUDALA Antek</v>
      </c>
      <c r="I128" s="1">
        <v>40109</v>
      </c>
      <c r="J128" t="s">
        <v>542</v>
      </c>
      <c r="K128" t="s">
        <v>552</v>
      </c>
      <c r="L128" t="s">
        <v>211</v>
      </c>
    </row>
    <row r="129" spans="1:12" x14ac:dyDescent="0.25">
      <c r="A129" t="s">
        <v>553</v>
      </c>
      <c r="B129" t="s">
        <v>12</v>
      </c>
      <c r="C129" t="s">
        <v>554</v>
      </c>
      <c r="D129">
        <v>2019</v>
      </c>
      <c r="E129" t="s">
        <v>214</v>
      </c>
      <c r="F129" t="s">
        <v>555</v>
      </c>
      <c r="G129" t="s">
        <v>556</v>
      </c>
      <c r="H129" t="str">
        <f t="shared" si="1"/>
        <v>PRADELA Dominika</v>
      </c>
      <c r="I129" s="1">
        <v>40576</v>
      </c>
      <c r="J129" t="s">
        <v>542</v>
      </c>
      <c r="K129" t="s">
        <v>552</v>
      </c>
      <c r="L129" t="s">
        <v>211</v>
      </c>
    </row>
    <row r="130" spans="1:12" x14ac:dyDescent="0.25">
      <c r="A130" t="s">
        <v>557</v>
      </c>
      <c r="B130" t="s">
        <v>25</v>
      </c>
      <c r="C130" t="s">
        <v>558</v>
      </c>
      <c r="D130">
        <v>2019</v>
      </c>
      <c r="E130" t="s">
        <v>14</v>
      </c>
      <c r="F130" t="s">
        <v>559</v>
      </c>
      <c r="G130" t="s">
        <v>141</v>
      </c>
      <c r="H130" t="str">
        <f t="shared" ref="H130:H193" si="2">CONCATENATE(F130," ",G130)</f>
        <v>ŁUKASZCZYK Kamil</v>
      </c>
      <c r="I130" s="1">
        <v>40063</v>
      </c>
      <c r="J130" t="s">
        <v>542</v>
      </c>
      <c r="K130" t="s">
        <v>560</v>
      </c>
      <c r="L130" t="s">
        <v>211</v>
      </c>
    </row>
    <row r="131" spans="1:12" x14ac:dyDescent="0.25">
      <c r="A131" t="s">
        <v>561</v>
      </c>
      <c r="B131" t="s">
        <v>25</v>
      </c>
      <c r="C131" t="s">
        <v>562</v>
      </c>
      <c r="D131">
        <v>2019</v>
      </c>
      <c r="E131" t="s">
        <v>35</v>
      </c>
      <c r="F131" t="s">
        <v>563</v>
      </c>
      <c r="G131" t="s">
        <v>340</v>
      </c>
      <c r="H131" t="str">
        <f t="shared" si="2"/>
        <v>NIEMIEC Igor</v>
      </c>
      <c r="I131" s="1">
        <v>40887</v>
      </c>
      <c r="J131" t="s">
        <v>542</v>
      </c>
      <c r="L131" t="s">
        <v>211</v>
      </c>
    </row>
    <row r="132" spans="1:12" x14ac:dyDescent="0.25">
      <c r="A132" t="s">
        <v>564</v>
      </c>
      <c r="B132" t="s">
        <v>12</v>
      </c>
      <c r="C132" t="s">
        <v>565</v>
      </c>
      <c r="D132">
        <v>2019</v>
      </c>
      <c r="E132" t="s">
        <v>35</v>
      </c>
      <c r="F132" t="s">
        <v>550</v>
      </c>
      <c r="G132" t="s">
        <v>16</v>
      </c>
      <c r="H132" t="str">
        <f t="shared" si="2"/>
        <v>FUDALA Maja</v>
      </c>
      <c r="I132" s="1">
        <v>41037</v>
      </c>
      <c r="J132" t="s">
        <v>542</v>
      </c>
      <c r="L132" t="s">
        <v>211</v>
      </c>
    </row>
    <row r="133" spans="1:12" x14ac:dyDescent="0.25">
      <c r="A133" t="s">
        <v>566</v>
      </c>
      <c r="B133" t="s">
        <v>12</v>
      </c>
      <c r="C133" t="s">
        <v>567</v>
      </c>
      <c r="D133">
        <v>2019</v>
      </c>
      <c r="E133" t="s">
        <v>27</v>
      </c>
      <c r="F133" t="s">
        <v>568</v>
      </c>
      <c r="G133" t="s">
        <v>303</v>
      </c>
      <c r="H133" t="str">
        <f t="shared" si="2"/>
        <v>CZARNIECKA Zofia</v>
      </c>
      <c r="I133" s="1">
        <v>39850</v>
      </c>
      <c r="J133" t="s">
        <v>569</v>
      </c>
      <c r="L133" t="s">
        <v>570</v>
      </c>
    </row>
    <row r="134" spans="1:12" x14ac:dyDescent="0.25">
      <c r="A134" t="s">
        <v>571</v>
      </c>
      <c r="B134" t="s">
        <v>12</v>
      </c>
      <c r="C134" t="s">
        <v>572</v>
      </c>
      <c r="D134">
        <v>2019</v>
      </c>
      <c r="E134" t="s">
        <v>35</v>
      </c>
      <c r="F134" t="s">
        <v>573</v>
      </c>
      <c r="G134" t="s">
        <v>303</v>
      </c>
      <c r="H134" t="str">
        <f t="shared" si="2"/>
        <v>KAŁOWSKA Zofia</v>
      </c>
      <c r="I134" s="1">
        <v>40727</v>
      </c>
      <c r="J134" t="s">
        <v>569</v>
      </c>
      <c r="K134" t="s">
        <v>574</v>
      </c>
      <c r="L134" t="s">
        <v>575</v>
      </c>
    </row>
    <row r="135" spans="1:12" x14ac:dyDescent="0.25">
      <c r="A135" t="s">
        <v>576</v>
      </c>
      <c r="B135" t="s">
        <v>12</v>
      </c>
      <c r="C135" t="s">
        <v>577</v>
      </c>
      <c r="D135">
        <v>2019</v>
      </c>
      <c r="E135" t="s">
        <v>214</v>
      </c>
      <c r="F135" t="s">
        <v>578</v>
      </c>
      <c r="G135" t="s">
        <v>396</v>
      </c>
      <c r="H135" t="str">
        <f t="shared" si="2"/>
        <v>SMOLIŃSKA Lena</v>
      </c>
      <c r="I135" s="1">
        <v>40399</v>
      </c>
      <c r="J135" t="s">
        <v>569</v>
      </c>
      <c r="L135" t="s">
        <v>575</v>
      </c>
    </row>
    <row r="136" spans="1:12" x14ac:dyDescent="0.25">
      <c r="A136" t="s">
        <v>579</v>
      </c>
      <c r="B136" t="s">
        <v>12</v>
      </c>
      <c r="C136" t="s">
        <v>580</v>
      </c>
      <c r="D136">
        <v>2019</v>
      </c>
      <c r="E136" t="s">
        <v>27</v>
      </c>
      <c r="F136" t="s">
        <v>581</v>
      </c>
      <c r="G136" t="s">
        <v>582</v>
      </c>
      <c r="H136" t="str">
        <f t="shared" si="2"/>
        <v>HENIG Hanna</v>
      </c>
      <c r="I136" s="1">
        <v>39779</v>
      </c>
      <c r="J136" t="s">
        <v>175</v>
      </c>
      <c r="K136" t="s">
        <v>188</v>
      </c>
      <c r="L136" t="s">
        <v>583</v>
      </c>
    </row>
    <row r="137" spans="1:12" x14ac:dyDescent="0.25">
      <c r="A137" t="s">
        <v>584</v>
      </c>
      <c r="B137" t="s">
        <v>12</v>
      </c>
      <c r="C137" t="s">
        <v>585</v>
      </c>
      <c r="D137">
        <v>2019</v>
      </c>
      <c r="E137" t="s">
        <v>27</v>
      </c>
      <c r="F137" t="s">
        <v>586</v>
      </c>
      <c r="G137" t="s">
        <v>16</v>
      </c>
      <c r="H137" t="str">
        <f t="shared" si="2"/>
        <v>MARCINKOWSKA Maja</v>
      </c>
      <c r="I137" s="1">
        <v>39680</v>
      </c>
      <c r="J137" t="s">
        <v>175</v>
      </c>
      <c r="K137" t="s">
        <v>188</v>
      </c>
      <c r="L137" t="s">
        <v>583</v>
      </c>
    </row>
    <row r="138" spans="1:12" x14ac:dyDescent="0.25">
      <c r="A138" t="s">
        <v>587</v>
      </c>
      <c r="B138" t="s">
        <v>12</v>
      </c>
      <c r="C138" t="s">
        <v>588</v>
      </c>
      <c r="D138">
        <v>2019</v>
      </c>
      <c r="E138" t="s">
        <v>27</v>
      </c>
      <c r="F138" t="s">
        <v>589</v>
      </c>
      <c r="G138" t="s">
        <v>590</v>
      </c>
      <c r="H138" t="str">
        <f t="shared" si="2"/>
        <v>OGŁUSZKO Iga</v>
      </c>
      <c r="I138" s="1">
        <v>39927</v>
      </c>
      <c r="J138" t="s">
        <v>175</v>
      </c>
      <c r="K138" t="s">
        <v>591</v>
      </c>
      <c r="L138" t="s">
        <v>592</v>
      </c>
    </row>
    <row r="139" spans="1:12" x14ac:dyDescent="0.25">
      <c r="A139" t="s">
        <v>593</v>
      </c>
      <c r="B139" t="s">
        <v>12</v>
      </c>
      <c r="C139" t="s">
        <v>594</v>
      </c>
      <c r="D139">
        <v>2019</v>
      </c>
      <c r="E139" t="s">
        <v>57</v>
      </c>
      <c r="F139" t="s">
        <v>595</v>
      </c>
      <c r="G139" t="s">
        <v>596</v>
      </c>
      <c r="H139" t="str">
        <f t="shared" si="2"/>
        <v>OLCZAK Nikola</v>
      </c>
      <c r="I139" s="1">
        <v>39597</v>
      </c>
      <c r="J139" t="s">
        <v>175</v>
      </c>
      <c r="K139" t="s">
        <v>591</v>
      </c>
      <c r="L139" t="s">
        <v>592</v>
      </c>
    </row>
    <row r="140" spans="1:12" x14ac:dyDescent="0.25">
      <c r="A140" t="s">
        <v>597</v>
      </c>
      <c r="B140" t="s">
        <v>12</v>
      </c>
      <c r="C140" t="s">
        <v>598</v>
      </c>
      <c r="D140">
        <v>2019</v>
      </c>
      <c r="E140" t="s">
        <v>57</v>
      </c>
      <c r="F140" t="s">
        <v>599</v>
      </c>
      <c r="G140" t="s">
        <v>434</v>
      </c>
      <c r="H140" t="str">
        <f t="shared" si="2"/>
        <v>WITCZAK Wiktoria</v>
      </c>
      <c r="I140" s="1">
        <v>39464</v>
      </c>
      <c r="J140" t="s">
        <v>175</v>
      </c>
      <c r="K140" t="s">
        <v>591</v>
      </c>
      <c r="L140" t="s">
        <v>592</v>
      </c>
    </row>
    <row r="141" spans="1:12" x14ac:dyDescent="0.25">
      <c r="A141" t="s">
        <v>600</v>
      </c>
      <c r="B141" t="s">
        <v>12</v>
      </c>
      <c r="C141" t="s">
        <v>601</v>
      </c>
      <c r="D141">
        <v>2019</v>
      </c>
      <c r="E141" t="s">
        <v>27</v>
      </c>
      <c r="F141" t="s">
        <v>602</v>
      </c>
      <c r="G141" t="s">
        <v>396</v>
      </c>
      <c r="H141" t="str">
        <f t="shared" si="2"/>
        <v>WĘGLARSKA Lena</v>
      </c>
      <c r="I141" s="1">
        <v>39714</v>
      </c>
      <c r="J141" t="s">
        <v>175</v>
      </c>
      <c r="K141" t="s">
        <v>188</v>
      </c>
      <c r="L141" t="s">
        <v>583</v>
      </c>
    </row>
    <row r="142" spans="1:12" x14ac:dyDescent="0.25">
      <c r="A142" t="s">
        <v>603</v>
      </c>
      <c r="B142" t="s">
        <v>12</v>
      </c>
      <c r="C142" t="s">
        <v>604</v>
      </c>
      <c r="D142">
        <v>2019</v>
      </c>
      <c r="E142" t="s">
        <v>57</v>
      </c>
      <c r="F142" t="s">
        <v>186</v>
      </c>
      <c r="G142" t="s">
        <v>303</v>
      </c>
      <c r="H142" t="str">
        <f t="shared" si="2"/>
        <v>TOMCZYK Zofia</v>
      </c>
      <c r="I142" s="1">
        <v>39616</v>
      </c>
      <c r="J142" t="s">
        <v>175</v>
      </c>
      <c r="K142" t="s">
        <v>591</v>
      </c>
      <c r="L142" t="s">
        <v>592</v>
      </c>
    </row>
    <row r="143" spans="1:12" x14ac:dyDescent="0.25">
      <c r="A143" t="s">
        <v>605</v>
      </c>
      <c r="B143" t="s">
        <v>25</v>
      </c>
      <c r="C143" t="s">
        <v>606</v>
      </c>
      <c r="D143">
        <v>2019</v>
      </c>
      <c r="E143" t="s">
        <v>27</v>
      </c>
      <c r="F143" t="s">
        <v>607</v>
      </c>
      <c r="G143" t="s">
        <v>273</v>
      </c>
      <c r="H143" t="str">
        <f t="shared" si="2"/>
        <v>ŚLUSARSKI Miłosz</v>
      </c>
      <c r="I143" s="1">
        <v>39706</v>
      </c>
      <c r="J143" t="s">
        <v>175</v>
      </c>
      <c r="K143" t="s">
        <v>188</v>
      </c>
      <c r="L143" t="s">
        <v>583</v>
      </c>
    </row>
    <row r="144" spans="1:12" x14ac:dyDescent="0.25">
      <c r="A144" t="s">
        <v>608</v>
      </c>
      <c r="B144" t="s">
        <v>12</v>
      </c>
      <c r="C144" t="s">
        <v>609</v>
      </c>
      <c r="D144">
        <v>2019</v>
      </c>
      <c r="E144" t="s">
        <v>14</v>
      </c>
      <c r="F144" t="s">
        <v>610</v>
      </c>
      <c r="G144" t="s">
        <v>37</v>
      </c>
      <c r="H144" t="str">
        <f t="shared" si="2"/>
        <v>SUROWIEC Aleksandra</v>
      </c>
      <c r="I144" s="1">
        <v>40008</v>
      </c>
      <c r="J144" t="s">
        <v>175</v>
      </c>
      <c r="K144" t="s">
        <v>188</v>
      </c>
      <c r="L144" t="s">
        <v>583</v>
      </c>
    </row>
    <row r="145" spans="1:12" x14ac:dyDescent="0.25">
      <c r="A145" t="s">
        <v>611</v>
      </c>
      <c r="B145" t="s">
        <v>12</v>
      </c>
      <c r="C145" t="s">
        <v>612</v>
      </c>
      <c r="D145">
        <v>2019</v>
      </c>
      <c r="E145" t="s">
        <v>613</v>
      </c>
      <c r="F145" t="s">
        <v>614</v>
      </c>
      <c r="G145" t="s">
        <v>615</v>
      </c>
      <c r="H145" t="str">
        <f t="shared" si="2"/>
        <v>SOWIK Weronika</v>
      </c>
      <c r="I145" s="1">
        <v>37396</v>
      </c>
      <c r="J145" t="s">
        <v>175</v>
      </c>
      <c r="K145" t="s">
        <v>616</v>
      </c>
      <c r="L145" t="s">
        <v>617</v>
      </c>
    </row>
    <row r="146" spans="1:12" x14ac:dyDescent="0.25">
      <c r="A146" t="s">
        <v>618</v>
      </c>
      <c r="B146" t="s">
        <v>12</v>
      </c>
      <c r="C146" t="s">
        <v>619</v>
      </c>
      <c r="D146">
        <v>2019</v>
      </c>
      <c r="E146" t="s">
        <v>27</v>
      </c>
      <c r="F146" t="s">
        <v>620</v>
      </c>
      <c r="G146" t="s">
        <v>596</v>
      </c>
      <c r="H146" t="str">
        <f t="shared" si="2"/>
        <v>SOŁTYSIAK Nikola</v>
      </c>
      <c r="I146" s="1">
        <v>39640</v>
      </c>
      <c r="J146" t="s">
        <v>175</v>
      </c>
      <c r="K146" t="s">
        <v>188</v>
      </c>
      <c r="L146" t="s">
        <v>583</v>
      </c>
    </row>
    <row r="147" spans="1:12" x14ac:dyDescent="0.25">
      <c r="A147" t="s">
        <v>621</v>
      </c>
      <c r="B147" t="s">
        <v>12</v>
      </c>
      <c r="C147" t="s">
        <v>622</v>
      </c>
      <c r="D147">
        <v>2019</v>
      </c>
      <c r="E147" t="s">
        <v>27</v>
      </c>
      <c r="F147" t="s">
        <v>623</v>
      </c>
      <c r="G147" t="s">
        <v>255</v>
      </c>
      <c r="H147" t="str">
        <f t="shared" si="2"/>
        <v>PIETRAK Julia</v>
      </c>
      <c r="I147" s="1">
        <v>39910</v>
      </c>
      <c r="J147" t="s">
        <v>175</v>
      </c>
      <c r="K147" t="s">
        <v>188</v>
      </c>
      <c r="L147" t="s">
        <v>583</v>
      </c>
    </row>
    <row r="148" spans="1:12" x14ac:dyDescent="0.25">
      <c r="A148" t="s">
        <v>624</v>
      </c>
      <c r="B148" t="s">
        <v>25</v>
      </c>
      <c r="C148" t="s">
        <v>625</v>
      </c>
      <c r="D148">
        <v>2019</v>
      </c>
      <c r="E148" t="s">
        <v>57</v>
      </c>
      <c r="F148" t="s">
        <v>626</v>
      </c>
      <c r="G148" t="s">
        <v>86</v>
      </c>
      <c r="H148" t="str">
        <f t="shared" si="2"/>
        <v>WYMYSŁO Bartłomiej</v>
      </c>
      <c r="I148" s="1">
        <v>39571</v>
      </c>
      <c r="J148" t="s">
        <v>175</v>
      </c>
      <c r="K148" t="s">
        <v>627</v>
      </c>
      <c r="L148" t="s">
        <v>592</v>
      </c>
    </row>
    <row r="149" spans="1:12" x14ac:dyDescent="0.25">
      <c r="A149" t="s">
        <v>628</v>
      </c>
      <c r="B149" t="s">
        <v>12</v>
      </c>
      <c r="C149" t="s">
        <v>629</v>
      </c>
      <c r="D149">
        <v>2019</v>
      </c>
      <c r="E149" t="s">
        <v>214</v>
      </c>
      <c r="F149" t="s">
        <v>630</v>
      </c>
      <c r="G149" t="s">
        <v>631</v>
      </c>
      <c r="H149" t="str">
        <f t="shared" si="2"/>
        <v>ORDZIŃSKA Jagoda</v>
      </c>
      <c r="I149" s="1">
        <v>40701</v>
      </c>
      <c r="J149" t="s">
        <v>175</v>
      </c>
      <c r="K149" t="s">
        <v>188</v>
      </c>
      <c r="L149" t="s">
        <v>583</v>
      </c>
    </row>
    <row r="150" spans="1:12" x14ac:dyDescent="0.25">
      <c r="A150" t="s">
        <v>632</v>
      </c>
      <c r="B150" t="s">
        <v>12</v>
      </c>
      <c r="C150" t="s">
        <v>633</v>
      </c>
      <c r="D150">
        <v>2019</v>
      </c>
      <c r="E150" t="s">
        <v>27</v>
      </c>
      <c r="F150" t="s">
        <v>634</v>
      </c>
      <c r="G150" t="s">
        <v>396</v>
      </c>
      <c r="H150" t="str">
        <f t="shared" si="2"/>
        <v>KONDASZEWSKA Lena</v>
      </c>
      <c r="I150" s="1">
        <v>39676</v>
      </c>
      <c r="J150" t="s">
        <v>175</v>
      </c>
      <c r="K150" t="s">
        <v>188</v>
      </c>
      <c r="L150" t="s">
        <v>583</v>
      </c>
    </row>
    <row r="151" spans="1:12" x14ac:dyDescent="0.25">
      <c r="A151" t="s">
        <v>635</v>
      </c>
      <c r="B151" t="s">
        <v>12</v>
      </c>
      <c r="C151" t="s">
        <v>636</v>
      </c>
      <c r="D151">
        <v>2019</v>
      </c>
      <c r="E151" t="s">
        <v>57</v>
      </c>
      <c r="F151" t="s">
        <v>620</v>
      </c>
      <c r="G151" t="s">
        <v>392</v>
      </c>
      <c r="H151" t="str">
        <f t="shared" si="2"/>
        <v>SOŁTYSIAK Amelia</v>
      </c>
      <c r="I151" s="1">
        <v>39289</v>
      </c>
      <c r="J151" t="s">
        <v>175</v>
      </c>
      <c r="L151" t="s">
        <v>592</v>
      </c>
    </row>
    <row r="152" spans="1:12" x14ac:dyDescent="0.25">
      <c r="A152" t="s">
        <v>637</v>
      </c>
      <c r="B152" t="s">
        <v>12</v>
      </c>
      <c r="C152" t="s">
        <v>638</v>
      </c>
      <c r="D152">
        <v>2019</v>
      </c>
      <c r="E152" t="s">
        <v>27</v>
      </c>
      <c r="F152" t="s">
        <v>639</v>
      </c>
      <c r="G152" t="s">
        <v>187</v>
      </c>
      <c r="H152" t="str">
        <f t="shared" si="2"/>
        <v>TURLIK Patrycja</v>
      </c>
      <c r="I152" s="1">
        <v>39689</v>
      </c>
      <c r="J152" t="s">
        <v>175</v>
      </c>
      <c r="K152" t="s">
        <v>188</v>
      </c>
      <c r="L152" t="s">
        <v>583</v>
      </c>
    </row>
    <row r="153" spans="1:12" x14ac:dyDescent="0.25">
      <c r="A153" t="s">
        <v>640</v>
      </c>
      <c r="B153" t="s">
        <v>12</v>
      </c>
      <c r="C153" t="s">
        <v>641</v>
      </c>
      <c r="D153">
        <v>2019</v>
      </c>
      <c r="E153" t="s">
        <v>14</v>
      </c>
      <c r="F153" t="s">
        <v>490</v>
      </c>
      <c r="G153" t="s">
        <v>16</v>
      </c>
      <c r="H153" t="str">
        <f t="shared" si="2"/>
        <v>SZYMAŃSKA Maja</v>
      </c>
      <c r="I153" s="1">
        <v>40233</v>
      </c>
      <c r="J153" t="s">
        <v>175</v>
      </c>
      <c r="K153" t="s">
        <v>188</v>
      </c>
      <c r="L153" t="s">
        <v>583</v>
      </c>
    </row>
    <row r="154" spans="1:12" x14ac:dyDescent="0.25">
      <c r="A154" t="s">
        <v>642</v>
      </c>
      <c r="B154" t="s">
        <v>12</v>
      </c>
      <c r="C154" t="s">
        <v>643</v>
      </c>
      <c r="D154">
        <v>2019</v>
      </c>
      <c r="E154" t="s">
        <v>644</v>
      </c>
      <c r="F154" t="s">
        <v>645</v>
      </c>
      <c r="G154" t="s">
        <v>646</v>
      </c>
      <c r="H154" t="str">
        <f t="shared" si="2"/>
        <v>BACHLEDA-DORCARZ Agnieszka</v>
      </c>
      <c r="I154" s="1">
        <v>38458</v>
      </c>
      <c r="J154" t="s">
        <v>647</v>
      </c>
      <c r="L154" t="s">
        <v>648</v>
      </c>
    </row>
    <row r="155" spans="1:12" x14ac:dyDescent="0.25">
      <c r="A155" t="s">
        <v>649</v>
      </c>
      <c r="B155" t="s">
        <v>12</v>
      </c>
      <c r="C155" t="s">
        <v>650</v>
      </c>
      <c r="D155">
        <v>2019</v>
      </c>
      <c r="E155" t="s">
        <v>27</v>
      </c>
      <c r="F155" t="s">
        <v>651</v>
      </c>
      <c r="G155" t="s">
        <v>652</v>
      </c>
      <c r="H155" t="str">
        <f t="shared" si="2"/>
        <v>JURGOWSKA Emilia</v>
      </c>
      <c r="I155" s="1">
        <v>39827</v>
      </c>
      <c r="J155" t="s">
        <v>647</v>
      </c>
      <c r="L155" t="s">
        <v>648</v>
      </c>
    </row>
    <row r="156" spans="1:12" x14ac:dyDescent="0.25">
      <c r="A156" t="s">
        <v>653</v>
      </c>
      <c r="B156" t="s">
        <v>12</v>
      </c>
      <c r="C156" t="s">
        <v>654</v>
      </c>
      <c r="D156">
        <v>2019</v>
      </c>
      <c r="E156" t="s">
        <v>79</v>
      </c>
      <c r="F156" t="s">
        <v>651</v>
      </c>
      <c r="G156" t="s">
        <v>219</v>
      </c>
      <c r="H156" t="str">
        <f t="shared" si="2"/>
        <v>JURGOWSKA Karolina</v>
      </c>
      <c r="I156" s="1">
        <v>38744</v>
      </c>
      <c r="J156" t="s">
        <v>647</v>
      </c>
      <c r="L156" t="s">
        <v>648</v>
      </c>
    </row>
    <row r="157" spans="1:12" x14ac:dyDescent="0.25">
      <c r="A157" t="s">
        <v>655</v>
      </c>
      <c r="B157" t="s">
        <v>12</v>
      </c>
      <c r="C157" t="s">
        <v>656</v>
      </c>
      <c r="D157">
        <v>2019</v>
      </c>
      <c r="E157" t="s">
        <v>44</v>
      </c>
      <c r="F157" t="s">
        <v>657</v>
      </c>
      <c r="G157" t="s">
        <v>307</v>
      </c>
      <c r="H157" t="str">
        <f t="shared" si="2"/>
        <v>ŁATAK Martyna</v>
      </c>
      <c r="I157" s="1">
        <v>38910</v>
      </c>
      <c r="J157" t="s">
        <v>647</v>
      </c>
      <c r="L157" t="s">
        <v>648</v>
      </c>
    </row>
    <row r="158" spans="1:12" x14ac:dyDescent="0.25">
      <c r="A158" t="s">
        <v>658</v>
      </c>
      <c r="B158" t="s">
        <v>12</v>
      </c>
      <c r="C158" t="s">
        <v>659</v>
      </c>
      <c r="D158">
        <v>2019</v>
      </c>
      <c r="E158" t="s">
        <v>57</v>
      </c>
      <c r="F158" t="s">
        <v>660</v>
      </c>
      <c r="G158" t="s">
        <v>434</v>
      </c>
      <c r="H158" t="str">
        <f t="shared" si="2"/>
        <v>ŁOJAS Wiktoria</v>
      </c>
      <c r="I158" s="1">
        <v>39466</v>
      </c>
      <c r="J158" t="s">
        <v>647</v>
      </c>
      <c r="L158" t="s">
        <v>661</v>
      </c>
    </row>
    <row r="159" spans="1:12" x14ac:dyDescent="0.25">
      <c r="A159" t="s">
        <v>662</v>
      </c>
      <c r="B159" t="s">
        <v>12</v>
      </c>
      <c r="C159" t="s">
        <v>663</v>
      </c>
      <c r="D159">
        <v>2019</v>
      </c>
      <c r="E159" t="s">
        <v>79</v>
      </c>
      <c r="F159" t="s">
        <v>664</v>
      </c>
      <c r="G159" t="s">
        <v>103</v>
      </c>
      <c r="H159" t="str">
        <f t="shared" si="2"/>
        <v>SUCHOWIAN Izabela</v>
      </c>
      <c r="I159" s="1">
        <v>38853</v>
      </c>
      <c r="J159" t="s">
        <v>647</v>
      </c>
      <c r="L159" t="s">
        <v>648</v>
      </c>
    </row>
    <row r="160" spans="1:12" x14ac:dyDescent="0.25">
      <c r="A160" t="s">
        <v>665</v>
      </c>
      <c r="B160" t="s">
        <v>12</v>
      </c>
      <c r="C160" t="s">
        <v>666</v>
      </c>
      <c r="D160">
        <v>2019</v>
      </c>
      <c r="E160" t="s">
        <v>214</v>
      </c>
      <c r="F160" t="s">
        <v>667</v>
      </c>
      <c r="G160" t="s">
        <v>668</v>
      </c>
      <c r="H160" t="str">
        <f t="shared" si="2"/>
        <v>LIS Roksana</v>
      </c>
      <c r="I160" s="1">
        <v>40529</v>
      </c>
      <c r="J160" t="s">
        <v>647</v>
      </c>
      <c r="L160" t="s">
        <v>648</v>
      </c>
    </row>
    <row r="161" spans="1:12" x14ac:dyDescent="0.25">
      <c r="A161" t="s">
        <v>669</v>
      </c>
      <c r="B161" t="s">
        <v>12</v>
      </c>
      <c r="C161" t="s">
        <v>670</v>
      </c>
      <c r="D161">
        <v>2019</v>
      </c>
      <c r="E161" t="s">
        <v>21</v>
      </c>
      <c r="F161" t="s">
        <v>671</v>
      </c>
      <c r="G161" t="s">
        <v>590</v>
      </c>
      <c r="H161" t="str">
        <f t="shared" si="2"/>
        <v>WOJTASIK Iga</v>
      </c>
      <c r="I161" s="1">
        <v>36705</v>
      </c>
      <c r="J161" t="s">
        <v>418</v>
      </c>
      <c r="K161" t="s">
        <v>419</v>
      </c>
      <c r="L161" t="s">
        <v>420</v>
      </c>
    </row>
    <row r="162" spans="1:12" x14ac:dyDescent="0.25">
      <c r="A162" t="s">
        <v>672</v>
      </c>
      <c r="B162" t="s">
        <v>12</v>
      </c>
      <c r="C162" t="s">
        <v>673</v>
      </c>
      <c r="D162">
        <v>2019</v>
      </c>
      <c r="E162" t="s">
        <v>27</v>
      </c>
      <c r="F162" t="s">
        <v>674</v>
      </c>
      <c r="G162" t="s">
        <v>255</v>
      </c>
      <c r="H162" t="str">
        <f t="shared" si="2"/>
        <v>PĘCZEK Julia</v>
      </c>
      <c r="I162" s="1">
        <v>39710</v>
      </c>
      <c r="J162" t="s">
        <v>675</v>
      </c>
      <c r="K162" t="s">
        <v>676</v>
      </c>
      <c r="L162" t="s">
        <v>677</v>
      </c>
    </row>
    <row r="163" spans="1:12" x14ac:dyDescent="0.25">
      <c r="A163" t="s">
        <v>678</v>
      </c>
      <c r="B163" t="s">
        <v>25</v>
      </c>
      <c r="C163" t="s">
        <v>679</v>
      </c>
      <c r="D163">
        <v>2019</v>
      </c>
      <c r="E163" t="s">
        <v>35</v>
      </c>
      <c r="F163" t="s">
        <v>231</v>
      </c>
      <c r="G163" t="s">
        <v>680</v>
      </c>
      <c r="H163" t="str">
        <f t="shared" si="2"/>
        <v>DĄBROWSKI Mikołaj</v>
      </c>
      <c r="I163" s="1">
        <v>41239</v>
      </c>
      <c r="J163" t="s">
        <v>675</v>
      </c>
      <c r="K163" t="s">
        <v>676</v>
      </c>
      <c r="L163" t="s">
        <v>677</v>
      </c>
    </row>
    <row r="164" spans="1:12" x14ac:dyDescent="0.25">
      <c r="A164" t="s">
        <v>681</v>
      </c>
      <c r="B164" t="s">
        <v>12</v>
      </c>
      <c r="C164" t="s">
        <v>682</v>
      </c>
      <c r="D164">
        <v>2019</v>
      </c>
      <c r="E164" t="s">
        <v>27</v>
      </c>
      <c r="F164" t="s">
        <v>683</v>
      </c>
      <c r="G164" t="s">
        <v>255</v>
      </c>
      <c r="H164" t="str">
        <f t="shared" si="2"/>
        <v>MOLAK Julia</v>
      </c>
      <c r="I164" s="1">
        <v>39869</v>
      </c>
      <c r="J164" t="s">
        <v>675</v>
      </c>
      <c r="K164" t="s">
        <v>676</v>
      </c>
      <c r="L164" t="s">
        <v>677</v>
      </c>
    </row>
    <row r="165" spans="1:12" x14ac:dyDescent="0.25">
      <c r="A165" t="s">
        <v>684</v>
      </c>
      <c r="B165" t="s">
        <v>25</v>
      </c>
      <c r="C165" t="s">
        <v>685</v>
      </c>
      <c r="D165">
        <v>2019</v>
      </c>
      <c r="E165" t="s">
        <v>35</v>
      </c>
      <c r="F165" t="s">
        <v>686</v>
      </c>
      <c r="G165" t="s">
        <v>425</v>
      </c>
      <c r="H165" t="str">
        <f t="shared" si="2"/>
        <v>WIKTOROWICZ Piotr</v>
      </c>
      <c r="I165" s="1">
        <v>40773</v>
      </c>
      <c r="J165" t="s">
        <v>478</v>
      </c>
      <c r="K165" t="s">
        <v>627</v>
      </c>
      <c r="L165" t="s">
        <v>687</v>
      </c>
    </row>
    <row r="166" spans="1:12" x14ac:dyDescent="0.25">
      <c r="A166" t="s">
        <v>3283</v>
      </c>
      <c r="B166" t="s">
        <v>25</v>
      </c>
      <c r="C166" t="s">
        <v>688</v>
      </c>
      <c r="D166">
        <v>2019</v>
      </c>
      <c r="E166" t="s">
        <v>35</v>
      </c>
      <c r="F166" t="s">
        <v>689</v>
      </c>
      <c r="G166" t="s">
        <v>690</v>
      </c>
      <c r="H166" t="str">
        <f t="shared" si="2"/>
        <v>LEGĘNCKI Wktor</v>
      </c>
      <c r="I166" s="1">
        <v>40831</v>
      </c>
      <c r="J166" t="s">
        <v>478</v>
      </c>
      <c r="K166" t="s">
        <v>691</v>
      </c>
      <c r="L166" t="s">
        <v>692</v>
      </c>
    </row>
    <row r="167" spans="1:12" x14ac:dyDescent="0.25">
      <c r="A167" t="s">
        <v>693</v>
      </c>
      <c r="B167" t="s">
        <v>25</v>
      </c>
      <c r="C167" t="s">
        <v>694</v>
      </c>
      <c r="D167">
        <v>2019</v>
      </c>
      <c r="E167" t="s">
        <v>57</v>
      </c>
      <c r="F167" t="s">
        <v>695</v>
      </c>
      <c r="G167" t="s">
        <v>696</v>
      </c>
      <c r="H167" t="str">
        <f t="shared" si="2"/>
        <v>KALUSZKA Benedykt</v>
      </c>
      <c r="I167" s="1">
        <v>39547</v>
      </c>
      <c r="J167" t="s">
        <v>478</v>
      </c>
      <c r="K167" t="s">
        <v>697</v>
      </c>
      <c r="L167" t="s">
        <v>698</v>
      </c>
    </row>
    <row r="168" spans="1:12" x14ac:dyDescent="0.25">
      <c r="A168" t="s">
        <v>699</v>
      </c>
      <c r="B168" t="s">
        <v>25</v>
      </c>
      <c r="C168" t="s">
        <v>700</v>
      </c>
      <c r="D168">
        <v>2019</v>
      </c>
      <c r="E168" t="s">
        <v>14</v>
      </c>
      <c r="F168" t="s">
        <v>701</v>
      </c>
      <c r="G168" t="s">
        <v>369</v>
      </c>
      <c r="H168" t="str">
        <f t="shared" si="2"/>
        <v>WOLSZCZAK Szymon</v>
      </c>
      <c r="I168" s="1">
        <v>40242</v>
      </c>
      <c r="J168" t="s">
        <v>478</v>
      </c>
      <c r="K168" t="s">
        <v>702</v>
      </c>
      <c r="L168" t="s">
        <v>698</v>
      </c>
    </row>
    <row r="169" spans="1:12" x14ac:dyDescent="0.25">
      <c r="A169" t="s">
        <v>703</v>
      </c>
      <c r="B169" t="s">
        <v>25</v>
      </c>
      <c r="C169" t="s">
        <v>704</v>
      </c>
      <c r="D169">
        <v>2019</v>
      </c>
      <c r="E169" t="s">
        <v>150</v>
      </c>
      <c r="F169" t="s">
        <v>705</v>
      </c>
      <c r="G169" t="s">
        <v>706</v>
      </c>
      <c r="H169" t="str">
        <f t="shared" si="2"/>
        <v>KRISTENSEN John</v>
      </c>
      <c r="I169" s="1">
        <v>26362</v>
      </c>
      <c r="J169" t="s">
        <v>450</v>
      </c>
      <c r="L169" t="s">
        <v>456</v>
      </c>
    </row>
    <row r="170" spans="1:12" x14ac:dyDescent="0.25">
      <c r="A170" t="s">
        <v>707</v>
      </c>
      <c r="B170" t="s">
        <v>25</v>
      </c>
      <c r="C170" t="s">
        <v>708</v>
      </c>
      <c r="D170">
        <v>2019</v>
      </c>
      <c r="E170" t="s">
        <v>150</v>
      </c>
      <c r="F170" t="s">
        <v>709</v>
      </c>
      <c r="G170" t="s">
        <v>710</v>
      </c>
      <c r="H170" t="str">
        <f t="shared" si="2"/>
        <v>RADOMSKI Radosław</v>
      </c>
      <c r="I170" s="1">
        <v>27051</v>
      </c>
      <c r="J170" t="s">
        <v>711</v>
      </c>
    </row>
    <row r="171" spans="1:12" x14ac:dyDescent="0.25">
      <c r="A171" t="s">
        <v>712</v>
      </c>
      <c r="B171" t="s">
        <v>25</v>
      </c>
      <c r="C171" t="s">
        <v>713</v>
      </c>
      <c r="D171">
        <v>2019</v>
      </c>
      <c r="E171" t="s">
        <v>150</v>
      </c>
      <c r="F171" t="s">
        <v>714</v>
      </c>
      <c r="G171" t="s">
        <v>715</v>
      </c>
      <c r="H171" t="str">
        <f t="shared" si="2"/>
        <v>KASPROWICZ Daniel</v>
      </c>
      <c r="I171" s="1">
        <v>28429</v>
      </c>
      <c r="J171" t="s">
        <v>711</v>
      </c>
    </row>
    <row r="172" spans="1:12" x14ac:dyDescent="0.25">
      <c r="A172" t="s">
        <v>716</v>
      </c>
      <c r="B172" t="s">
        <v>25</v>
      </c>
      <c r="C172" t="s">
        <v>717</v>
      </c>
      <c r="D172">
        <v>2019</v>
      </c>
      <c r="E172" t="s">
        <v>150</v>
      </c>
      <c r="F172" t="s">
        <v>718</v>
      </c>
      <c r="G172" t="s">
        <v>198</v>
      </c>
      <c r="H172" t="str">
        <f t="shared" si="2"/>
        <v>TOMASZEWSKI Adam</v>
      </c>
      <c r="I172" s="1">
        <v>31961</v>
      </c>
      <c r="J172" t="s">
        <v>711</v>
      </c>
    </row>
    <row r="173" spans="1:12" x14ac:dyDescent="0.25">
      <c r="A173" t="s">
        <v>719</v>
      </c>
      <c r="B173" t="s">
        <v>25</v>
      </c>
      <c r="C173" t="s">
        <v>720</v>
      </c>
      <c r="D173">
        <v>2019</v>
      </c>
      <c r="E173" t="s">
        <v>150</v>
      </c>
      <c r="F173" t="s">
        <v>721</v>
      </c>
      <c r="G173" t="s">
        <v>722</v>
      </c>
      <c r="H173" t="str">
        <f t="shared" si="2"/>
        <v>SIERPOWSKI Zbigniew</v>
      </c>
      <c r="I173" s="1">
        <v>28756</v>
      </c>
      <c r="J173" t="s">
        <v>711</v>
      </c>
    </row>
    <row r="174" spans="1:12" x14ac:dyDescent="0.25">
      <c r="A174" t="s">
        <v>723</v>
      </c>
      <c r="B174" t="s">
        <v>25</v>
      </c>
      <c r="C174" t="s">
        <v>724</v>
      </c>
      <c r="D174">
        <v>2019</v>
      </c>
      <c r="E174" t="s">
        <v>150</v>
      </c>
      <c r="F174" t="s">
        <v>725</v>
      </c>
      <c r="G174" t="s">
        <v>107</v>
      </c>
      <c r="H174" t="str">
        <f t="shared" si="2"/>
        <v>PLICH Krzysztof</v>
      </c>
      <c r="I174" s="1">
        <v>29549</v>
      </c>
      <c r="J174" t="s">
        <v>711</v>
      </c>
    </row>
    <row r="175" spans="1:12" x14ac:dyDescent="0.25">
      <c r="A175" t="s">
        <v>726</v>
      </c>
      <c r="B175" t="s">
        <v>12</v>
      </c>
      <c r="C175" t="s">
        <v>727</v>
      </c>
      <c r="D175">
        <v>2019</v>
      </c>
      <c r="E175" t="s">
        <v>14</v>
      </c>
      <c r="F175" t="s">
        <v>728</v>
      </c>
      <c r="G175" t="s">
        <v>729</v>
      </c>
      <c r="H175" t="str">
        <f t="shared" si="2"/>
        <v>SYGUŁA Sandra</v>
      </c>
      <c r="I175" s="1">
        <v>40063</v>
      </c>
      <c r="J175" t="s">
        <v>478</v>
      </c>
      <c r="K175" t="s">
        <v>188</v>
      </c>
      <c r="L175" t="s">
        <v>730</v>
      </c>
    </row>
    <row r="176" spans="1:12" x14ac:dyDescent="0.25">
      <c r="A176" t="s">
        <v>731</v>
      </c>
      <c r="B176" t="s">
        <v>12</v>
      </c>
      <c r="C176" t="s">
        <v>732</v>
      </c>
      <c r="D176">
        <v>2019</v>
      </c>
      <c r="E176" t="s">
        <v>214</v>
      </c>
      <c r="F176" t="s">
        <v>733</v>
      </c>
      <c r="G176" t="s">
        <v>23</v>
      </c>
      <c r="H176" t="str">
        <f t="shared" si="2"/>
        <v>BIERNACKA Anna</v>
      </c>
      <c r="I176" s="1">
        <v>40603</v>
      </c>
      <c r="J176" t="s">
        <v>734</v>
      </c>
      <c r="K176" t="s">
        <v>735</v>
      </c>
      <c r="L176" t="s">
        <v>736</v>
      </c>
    </row>
    <row r="177" spans="1:12" x14ac:dyDescent="0.25">
      <c r="A177" t="s">
        <v>737</v>
      </c>
      <c r="B177" t="s">
        <v>25</v>
      </c>
      <c r="C177" t="s">
        <v>738</v>
      </c>
      <c r="D177">
        <v>2019</v>
      </c>
      <c r="E177" t="s">
        <v>644</v>
      </c>
      <c r="F177" t="s">
        <v>739</v>
      </c>
      <c r="G177" t="s">
        <v>141</v>
      </c>
      <c r="H177" t="str">
        <f t="shared" si="2"/>
        <v>SITNIK Kamil</v>
      </c>
      <c r="I177" s="1">
        <v>38509</v>
      </c>
      <c r="J177" t="s">
        <v>740</v>
      </c>
      <c r="L177" t="s">
        <v>741</v>
      </c>
    </row>
    <row r="178" spans="1:12" x14ac:dyDescent="0.25">
      <c r="A178" t="s">
        <v>742</v>
      </c>
      <c r="B178" t="s">
        <v>25</v>
      </c>
      <c r="C178" t="s">
        <v>743</v>
      </c>
      <c r="D178">
        <v>2019</v>
      </c>
      <c r="E178" t="s">
        <v>150</v>
      </c>
      <c r="F178" t="s">
        <v>744</v>
      </c>
      <c r="G178" t="s">
        <v>325</v>
      </c>
      <c r="H178" t="str">
        <f t="shared" si="2"/>
        <v>WALICH Maciej</v>
      </c>
      <c r="I178" s="1">
        <v>32472</v>
      </c>
      <c r="J178" t="s">
        <v>711</v>
      </c>
    </row>
    <row r="179" spans="1:12" x14ac:dyDescent="0.25">
      <c r="A179" t="s">
        <v>745</v>
      </c>
      <c r="B179" t="s">
        <v>12</v>
      </c>
      <c r="C179" t="s">
        <v>746</v>
      </c>
      <c r="D179">
        <v>2019</v>
      </c>
      <c r="E179" t="s">
        <v>44</v>
      </c>
      <c r="F179" t="s">
        <v>747</v>
      </c>
      <c r="G179" t="s">
        <v>455</v>
      </c>
      <c r="H179" t="str">
        <f t="shared" si="2"/>
        <v>KULA Magdalena</v>
      </c>
      <c r="I179" s="1">
        <v>38899</v>
      </c>
      <c r="J179" t="s">
        <v>748</v>
      </c>
      <c r="K179" t="s">
        <v>749</v>
      </c>
      <c r="L179" t="s">
        <v>750</v>
      </c>
    </row>
    <row r="180" spans="1:12" x14ac:dyDescent="0.25">
      <c r="A180" t="s">
        <v>751</v>
      </c>
      <c r="B180" t="s">
        <v>12</v>
      </c>
      <c r="C180" t="s">
        <v>752</v>
      </c>
      <c r="D180">
        <v>2019</v>
      </c>
      <c r="E180" t="s">
        <v>35</v>
      </c>
      <c r="F180" t="s">
        <v>753</v>
      </c>
      <c r="G180" t="s">
        <v>54</v>
      </c>
      <c r="H180" t="str">
        <f t="shared" si="2"/>
        <v>KOCAN Zuzanna</v>
      </c>
      <c r="I180" s="1">
        <v>40872</v>
      </c>
      <c r="J180" t="s">
        <v>748</v>
      </c>
      <c r="K180" t="s">
        <v>749</v>
      </c>
      <c r="L180" t="s">
        <v>750</v>
      </c>
    </row>
    <row r="181" spans="1:12" x14ac:dyDescent="0.25">
      <c r="A181" t="s">
        <v>754</v>
      </c>
      <c r="B181" t="s">
        <v>12</v>
      </c>
      <c r="C181" t="s">
        <v>755</v>
      </c>
      <c r="D181">
        <v>2019</v>
      </c>
      <c r="E181" t="s">
        <v>214</v>
      </c>
      <c r="F181" t="s">
        <v>756</v>
      </c>
      <c r="G181" t="s">
        <v>757</v>
      </c>
      <c r="H181" t="str">
        <f t="shared" si="2"/>
        <v>WODZYŃSKA Maria</v>
      </c>
      <c r="I181" s="1">
        <v>40714</v>
      </c>
      <c r="J181" t="s">
        <v>748</v>
      </c>
      <c r="K181" t="s">
        <v>749</v>
      </c>
      <c r="L181" t="s">
        <v>750</v>
      </c>
    </row>
    <row r="182" spans="1:12" x14ac:dyDescent="0.25">
      <c r="A182" t="s">
        <v>758</v>
      </c>
      <c r="B182" t="s">
        <v>12</v>
      </c>
      <c r="C182" t="s">
        <v>759</v>
      </c>
      <c r="D182">
        <v>2019</v>
      </c>
      <c r="E182" t="s">
        <v>35</v>
      </c>
      <c r="F182" t="s">
        <v>760</v>
      </c>
      <c r="G182" t="s">
        <v>50</v>
      </c>
      <c r="H182" t="str">
        <f t="shared" si="2"/>
        <v>IWANEK Alicja</v>
      </c>
      <c r="I182" s="1">
        <v>40781</v>
      </c>
      <c r="J182" t="s">
        <v>748</v>
      </c>
      <c r="K182" t="s">
        <v>749</v>
      </c>
      <c r="L182" t="s">
        <v>750</v>
      </c>
    </row>
    <row r="183" spans="1:12" x14ac:dyDescent="0.25">
      <c r="A183" t="s">
        <v>761</v>
      </c>
      <c r="B183" t="s">
        <v>25</v>
      </c>
      <c r="C183" t="s">
        <v>762</v>
      </c>
      <c r="D183">
        <v>2019</v>
      </c>
      <c r="E183" t="s">
        <v>35</v>
      </c>
      <c r="F183" t="s">
        <v>760</v>
      </c>
      <c r="G183" t="s">
        <v>94</v>
      </c>
      <c r="H183" t="str">
        <f t="shared" si="2"/>
        <v>IWANEK Aleksander</v>
      </c>
      <c r="I183" s="1">
        <v>41334</v>
      </c>
      <c r="J183" t="s">
        <v>748</v>
      </c>
      <c r="K183" t="s">
        <v>749</v>
      </c>
      <c r="L183" t="s">
        <v>750</v>
      </c>
    </row>
    <row r="184" spans="1:12" x14ac:dyDescent="0.25">
      <c r="A184" t="s">
        <v>763</v>
      </c>
      <c r="B184" t="s">
        <v>25</v>
      </c>
      <c r="C184" t="s">
        <v>764</v>
      </c>
      <c r="D184">
        <v>2019</v>
      </c>
      <c r="E184" t="s">
        <v>35</v>
      </c>
      <c r="F184" t="s">
        <v>765</v>
      </c>
      <c r="G184" t="s">
        <v>247</v>
      </c>
      <c r="H184" t="str">
        <f t="shared" si="2"/>
        <v>CHMURA Stanisław</v>
      </c>
      <c r="I184" s="1">
        <v>40914</v>
      </c>
      <c r="J184" t="s">
        <v>748</v>
      </c>
      <c r="K184" t="s">
        <v>766</v>
      </c>
      <c r="L184" t="s">
        <v>750</v>
      </c>
    </row>
    <row r="185" spans="1:12" x14ac:dyDescent="0.25">
      <c r="A185" t="s">
        <v>767</v>
      </c>
      <c r="B185" t="s">
        <v>25</v>
      </c>
      <c r="C185" t="s">
        <v>768</v>
      </c>
      <c r="D185">
        <v>2019</v>
      </c>
      <c r="E185" t="s">
        <v>14</v>
      </c>
      <c r="F185" t="s">
        <v>769</v>
      </c>
      <c r="G185" t="s">
        <v>285</v>
      </c>
      <c r="H185" t="str">
        <f t="shared" si="2"/>
        <v>POLNY Kacper</v>
      </c>
      <c r="I185" s="1">
        <v>40169</v>
      </c>
      <c r="J185" t="s">
        <v>770</v>
      </c>
      <c r="K185" t="s">
        <v>771</v>
      </c>
      <c r="L185" t="s">
        <v>772</v>
      </c>
    </row>
    <row r="186" spans="1:12" x14ac:dyDescent="0.25">
      <c r="A186" t="s">
        <v>773</v>
      </c>
      <c r="B186" t="s">
        <v>25</v>
      </c>
      <c r="C186" t="s">
        <v>774</v>
      </c>
      <c r="D186">
        <v>2019</v>
      </c>
      <c r="E186" t="s">
        <v>214</v>
      </c>
      <c r="F186" t="s">
        <v>775</v>
      </c>
      <c r="G186" t="s">
        <v>29</v>
      </c>
      <c r="H186" t="str">
        <f t="shared" si="2"/>
        <v>WYSOKIŃSKI Paweł</v>
      </c>
      <c r="I186" s="1">
        <v>40606</v>
      </c>
      <c r="J186" t="s">
        <v>776</v>
      </c>
      <c r="L186" t="s">
        <v>158</v>
      </c>
    </row>
    <row r="187" spans="1:12" x14ac:dyDescent="0.25">
      <c r="A187" t="s">
        <v>777</v>
      </c>
      <c r="B187" t="s">
        <v>12</v>
      </c>
      <c r="C187" t="s">
        <v>778</v>
      </c>
      <c r="D187">
        <v>2019</v>
      </c>
      <c r="E187" t="s">
        <v>27</v>
      </c>
      <c r="F187" t="s">
        <v>779</v>
      </c>
      <c r="G187" t="s">
        <v>303</v>
      </c>
      <c r="H187" t="str">
        <f t="shared" si="2"/>
        <v>LECHOWSKA Zofia</v>
      </c>
      <c r="I187" s="1">
        <v>39852</v>
      </c>
      <c r="J187" t="s">
        <v>181</v>
      </c>
      <c r="K187" t="s">
        <v>188</v>
      </c>
      <c r="L187" t="s">
        <v>183</v>
      </c>
    </row>
    <row r="188" spans="1:12" x14ac:dyDescent="0.25">
      <c r="A188" t="s">
        <v>780</v>
      </c>
      <c r="B188" t="s">
        <v>12</v>
      </c>
      <c r="C188" t="s">
        <v>781</v>
      </c>
      <c r="D188">
        <v>2019</v>
      </c>
      <c r="E188" t="s">
        <v>35</v>
      </c>
      <c r="F188" t="s">
        <v>782</v>
      </c>
      <c r="G188" t="s">
        <v>505</v>
      </c>
      <c r="H188" t="str">
        <f t="shared" si="2"/>
        <v>JABRZYK Antonina</v>
      </c>
      <c r="I188" s="1">
        <v>40832</v>
      </c>
      <c r="J188" t="s">
        <v>175</v>
      </c>
      <c r="K188" t="s">
        <v>188</v>
      </c>
      <c r="L188" t="s">
        <v>583</v>
      </c>
    </row>
    <row r="189" spans="1:12" x14ac:dyDescent="0.25">
      <c r="A189" t="s">
        <v>783</v>
      </c>
      <c r="B189" t="s">
        <v>12</v>
      </c>
      <c r="C189" t="s">
        <v>784</v>
      </c>
      <c r="D189">
        <v>2019</v>
      </c>
      <c r="E189" t="s">
        <v>27</v>
      </c>
      <c r="F189" t="s">
        <v>785</v>
      </c>
      <c r="G189" t="s">
        <v>54</v>
      </c>
      <c r="H189" t="str">
        <f t="shared" si="2"/>
        <v>KOWALCZYK Zuzanna</v>
      </c>
      <c r="I189" s="1">
        <v>39652</v>
      </c>
      <c r="J189" t="s">
        <v>175</v>
      </c>
      <c r="K189" t="s">
        <v>188</v>
      </c>
      <c r="L189" t="s">
        <v>583</v>
      </c>
    </row>
    <row r="190" spans="1:12" x14ac:dyDescent="0.25">
      <c r="A190" t="s">
        <v>786</v>
      </c>
      <c r="B190" t="s">
        <v>12</v>
      </c>
      <c r="C190" t="s">
        <v>787</v>
      </c>
      <c r="D190">
        <v>2019</v>
      </c>
      <c r="E190" t="s">
        <v>57</v>
      </c>
      <c r="F190" t="s">
        <v>788</v>
      </c>
      <c r="G190" t="s">
        <v>631</v>
      </c>
      <c r="H190" t="str">
        <f t="shared" si="2"/>
        <v>KUCHARSKA Jagoda</v>
      </c>
      <c r="I190" s="1">
        <v>39360</v>
      </c>
      <c r="J190" t="s">
        <v>175</v>
      </c>
      <c r="K190" t="s">
        <v>188</v>
      </c>
      <c r="L190" t="s">
        <v>583</v>
      </c>
    </row>
    <row r="191" spans="1:12" x14ac:dyDescent="0.25">
      <c r="A191" t="s">
        <v>789</v>
      </c>
      <c r="B191" t="s">
        <v>25</v>
      </c>
      <c r="C191" t="s">
        <v>790</v>
      </c>
      <c r="D191">
        <v>2019</v>
      </c>
      <c r="E191" t="s">
        <v>27</v>
      </c>
      <c r="F191" t="s">
        <v>791</v>
      </c>
      <c r="G191" t="s">
        <v>792</v>
      </c>
      <c r="H191" t="str">
        <f t="shared" si="2"/>
        <v>PŁODZIEŃ Krystian</v>
      </c>
      <c r="I191" s="1">
        <v>39742</v>
      </c>
      <c r="J191" t="s">
        <v>793</v>
      </c>
      <c r="K191" t="s">
        <v>794</v>
      </c>
      <c r="L191" t="s">
        <v>795</v>
      </c>
    </row>
    <row r="192" spans="1:12" x14ac:dyDescent="0.25">
      <c r="A192" t="s">
        <v>796</v>
      </c>
      <c r="B192" t="s">
        <v>25</v>
      </c>
      <c r="C192" t="s">
        <v>797</v>
      </c>
      <c r="D192">
        <v>2019</v>
      </c>
      <c r="E192" t="s">
        <v>14</v>
      </c>
      <c r="F192" t="s">
        <v>798</v>
      </c>
      <c r="G192" t="s">
        <v>799</v>
      </c>
      <c r="H192" t="str">
        <f t="shared" si="2"/>
        <v>JABŁOŃSKI Franciszek</v>
      </c>
      <c r="I192" s="1">
        <v>40140</v>
      </c>
      <c r="J192" t="s">
        <v>175</v>
      </c>
      <c r="K192" t="s">
        <v>627</v>
      </c>
      <c r="L192" t="s">
        <v>583</v>
      </c>
    </row>
    <row r="193" spans="1:12" x14ac:dyDescent="0.25">
      <c r="A193" t="s">
        <v>800</v>
      </c>
      <c r="B193" t="s">
        <v>12</v>
      </c>
      <c r="C193" t="s">
        <v>801</v>
      </c>
      <c r="D193">
        <v>2019</v>
      </c>
      <c r="E193" t="s">
        <v>214</v>
      </c>
      <c r="F193" t="s">
        <v>802</v>
      </c>
      <c r="G193" t="s">
        <v>54</v>
      </c>
      <c r="H193" t="str">
        <f t="shared" si="2"/>
        <v>PUDŁO Zuzanna</v>
      </c>
      <c r="I193" s="1">
        <v>40672</v>
      </c>
      <c r="J193" t="s">
        <v>413</v>
      </c>
      <c r="L193" t="s">
        <v>803</v>
      </c>
    </row>
    <row r="194" spans="1:12" x14ac:dyDescent="0.25">
      <c r="A194" t="s">
        <v>804</v>
      </c>
      <c r="B194" t="s">
        <v>12</v>
      </c>
      <c r="C194" t="s">
        <v>805</v>
      </c>
      <c r="D194">
        <v>2019</v>
      </c>
      <c r="E194" t="s">
        <v>35</v>
      </c>
      <c r="F194" t="s">
        <v>806</v>
      </c>
      <c r="G194" t="s">
        <v>145</v>
      </c>
      <c r="H194" t="str">
        <f t="shared" ref="H194:H257" si="3">CONCATENATE(F194," ",G194)</f>
        <v>SIEŃCZEWSKA Natalia</v>
      </c>
      <c r="I194" s="1">
        <v>40781</v>
      </c>
      <c r="J194" t="s">
        <v>413</v>
      </c>
      <c r="L194" t="s">
        <v>803</v>
      </c>
    </row>
    <row r="195" spans="1:12" x14ac:dyDescent="0.25">
      <c r="A195" t="s">
        <v>807</v>
      </c>
      <c r="B195" t="s">
        <v>12</v>
      </c>
      <c r="C195" t="s">
        <v>808</v>
      </c>
      <c r="D195">
        <v>2019</v>
      </c>
      <c r="E195" t="s">
        <v>214</v>
      </c>
      <c r="F195" t="s">
        <v>809</v>
      </c>
      <c r="G195" t="s">
        <v>23</v>
      </c>
      <c r="H195" t="str">
        <f t="shared" si="3"/>
        <v>PERZYŃSKA Anna</v>
      </c>
      <c r="I195" s="1">
        <v>40572</v>
      </c>
      <c r="J195" t="s">
        <v>413</v>
      </c>
      <c r="K195" t="s">
        <v>1895</v>
      </c>
      <c r="L195" t="s">
        <v>803</v>
      </c>
    </row>
    <row r="196" spans="1:12" x14ac:dyDescent="0.25">
      <c r="A196" t="s">
        <v>810</v>
      </c>
      <c r="B196" t="s">
        <v>12</v>
      </c>
      <c r="C196" t="s">
        <v>811</v>
      </c>
      <c r="D196">
        <v>2019</v>
      </c>
      <c r="E196" t="s">
        <v>35</v>
      </c>
      <c r="F196" t="s">
        <v>812</v>
      </c>
      <c r="G196" t="s">
        <v>813</v>
      </c>
      <c r="H196" t="str">
        <f t="shared" si="3"/>
        <v>ŁOMIŃSKA Marika</v>
      </c>
      <c r="I196" s="1">
        <v>40790</v>
      </c>
      <c r="J196" t="s">
        <v>413</v>
      </c>
      <c r="L196" t="s">
        <v>803</v>
      </c>
    </row>
    <row r="197" spans="1:12" x14ac:dyDescent="0.25">
      <c r="A197" t="s">
        <v>814</v>
      </c>
      <c r="B197" t="s">
        <v>12</v>
      </c>
      <c r="C197" t="s">
        <v>815</v>
      </c>
      <c r="D197">
        <v>2019</v>
      </c>
      <c r="E197" t="s">
        <v>214</v>
      </c>
      <c r="F197" t="s">
        <v>816</v>
      </c>
      <c r="G197" t="s">
        <v>392</v>
      </c>
      <c r="H197" t="str">
        <f t="shared" si="3"/>
        <v>CHMIELEWSKA Amelia</v>
      </c>
      <c r="I197" s="1">
        <v>40692</v>
      </c>
      <c r="J197" t="s">
        <v>413</v>
      </c>
      <c r="L197" t="s">
        <v>803</v>
      </c>
    </row>
    <row r="198" spans="1:12" x14ac:dyDescent="0.25">
      <c r="A198" t="s">
        <v>817</v>
      </c>
      <c r="B198" t="s">
        <v>12</v>
      </c>
      <c r="C198" t="s">
        <v>818</v>
      </c>
      <c r="D198">
        <v>2019</v>
      </c>
      <c r="E198" t="s">
        <v>214</v>
      </c>
      <c r="F198" t="s">
        <v>819</v>
      </c>
      <c r="G198" t="s">
        <v>505</v>
      </c>
      <c r="H198" t="str">
        <f t="shared" si="3"/>
        <v>BORKOWSKA Antonina</v>
      </c>
      <c r="I198" s="1">
        <v>40657</v>
      </c>
      <c r="J198" t="s">
        <v>413</v>
      </c>
      <c r="L198" t="s">
        <v>803</v>
      </c>
    </row>
    <row r="199" spans="1:12" x14ac:dyDescent="0.25">
      <c r="A199" t="s">
        <v>820</v>
      </c>
      <c r="B199" t="s">
        <v>12</v>
      </c>
      <c r="C199" t="s">
        <v>821</v>
      </c>
      <c r="D199">
        <v>2019</v>
      </c>
      <c r="E199" t="s">
        <v>44</v>
      </c>
      <c r="F199" t="s">
        <v>822</v>
      </c>
      <c r="G199" t="s">
        <v>255</v>
      </c>
      <c r="H199" t="str">
        <f t="shared" si="3"/>
        <v>WALICZEK Julia</v>
      </c>
      <c r="I199" s="1">
        <v>39118</v>
      </c>
      <c r="J199" t="s">
        <v>823</v>
      </c>
      <c r="K199" t="s">
        <v>824</v>
      </c>
      <c r="L199" t="s">
        <v>648</v>
      </c>
    </row>
    <row r="200" spans="1:12" x14ac:dyDescent="0.25">
      <c r="A200" t="s">
        <v>825</v>
      </c>
      <c r="B200" t="s">
        <v>12</v>
      </c>
      <c r="C200" t="s">
        <v>826</v>
      </c>
      <c r="D200">
        <v>2019</v>
      </c>
      <c r="E200" t="s">
        <v>214</v>
      </c>
      <c r="F200" t="s">
        <v>827</v>
      </c>
      <c r="G200" t="s">
        <v>54</v>
      </c>
      <c r="H200" t="str">
        <f t="shared" si="3"/>
        <v>TREBUNIA Zuzanna</v>
      </c>
      <c r="I200" s="1">
        <v>40627</v>
      </c>
      <c r="J200" t="s">
        <v>823</v>
      </c>
      <c r="K200" t="s">
        <v>824</v>
      </c>
      <c r="L200" t="s">
        <v>648</v>
      </c>
    </row>
    <row r="201" spans="1:12" x14ac:dyDescent="0.25">
      <c r="A201" t="s">
        <v>828</v>
      </c>
      <c r="B201" t="s">
        <v>12</v>
      </c>
      <c r="C201" t="s">
        <v>829</v>
      </c>
      <c r="D201">
        <v>2019</v>
      </c>
      <c r="E201" t="s">
        <v>214</v>
      </c>
      <c r="F201" t="s">
        <v>830</v>
      </c>
      <c r="G201" t="s">
        <v>757</v>
      </c>
      <c r="H201" t="str">
        <f t="shared" si="3"/>
        <v>GAWLAK Maria</v>
      </c>
      <c r="I201" s="1">
        <v>40676</v>
      </c>
      <c r="J201" t="s">
        <v>823</v>
      </c>
      <c r="K201" t="s">
        <v>824</v>
      </c>
      <c r="L201" t="s">
        <v>648</v>
      </c>
    </row>
    <row r="202" spans="1:12" x14ac:dyDescent="0.25">
      <c r="A202" t="s">
        <v>831</v>
      </c>
      <c r="B202" t="s">
        <v>12</v>
      </c>
      <c r="C202" t="s">
        <v>832</v>
      </c>
      <c r="D202">
        <v>2019</v>
      </c>
      <c r="E202" t="s">
        <v>57</v>
      </c>
      <c r="F202" t="s">
        <v>833</v>
      </c>
      <c r="G202" t="s">
        <v>23</v>
      </c>
      <c r="H202" t="str">
        <f t="shared" si="3"/>
        <v>CUDZICH Anna</v>
      </c>
      <c r="I202" s="1">
        <v>39620</v>
      </c>
      <c r="J202" t="s">
        <v>823</v>
      </c>
      <c r="K202" t="s">
        <v>824</v>
      </c>
      <c r="L202" t="s">
        <v>648</v>
      </c>
    </row>
    <row r="203" spans="1:12" x14ac:dyDescent="0.25">
      <c r="A203" t="s">
        <v>834</v>
      </c>
      <c r="B203" t="s">
        <v>12</v>
      </c>
      <c r="C203" t="s">
        <v>835</v>
      </c>
      <c r="D203">
        <v>2019</v>
      </c>
      <c r="E203" t="s">
        <v>27</v>
      </c>
      <c r="F203" t="s">
        <v>836</v>
      </c>
      <c r="G203" t="s">
        <v>757</v>
      </c>
      <c r="H203" t="str">
        <f t="shared" si="3"/>
        <v>GUT-MISIAGA Maria</v>
      </c>
      <c r="I203" s="1">
        <v>39876</v>
      </c>
      <c r="J203" t="s">
        <v>823</v>
      </c>
      <c r="K203" t="s">
        <v>824</v>
      </c>
      <c r="L203" t="s">
        <v>648</v>
      </c>
    </row>
    <row r="204" spans="1:12" x14ac:dyDescent="0.25">
      <c r="A204" t="s">
        <v>837</v>
      </c>
      <c r="B204" t="s">
        <v>25</v>
      </c>
      <c r="C204" t="s">
        <v>838</v>
      </c>
      <c r="D204">
        <v>2019</v>
      </c>
      <c r="E204" t="s">
        <v>644</v>
      </c>
      <c r="F204" t="s">
        <v>839</v>
      </c>
      <c r="G204" t="s">
        <v>840</v>
      </c>
      <c r="H204" t="str">
        <f t="shared" si="3"/>
        <v>SYREK Sergiusz</v>
      </c>
      <c r="I204" s="1">
        <v>38288</v>
      </c>
      <c r="J204" t="s">
        <v>30</v>
      </c>
      <c r="L204" t="s">
        <v>32</v>
      </c>
    </row>
    <row r="205" spans="1:12" x14ac:dyDescent="0.25">
      <c r="A205" t="s">
        <v>841</v>
      </c>
      <c r="B205" t="s">
        <v>12</v>
      </c>
      <c r="C205" t="s">
        <v>842</v>
      </c>
      <c r="D205">
        <v>2019</v>
      </c>
      <c r="E205" t="s">
        <v>14</v>
      </c>
      <c r="F205" t="s">
        <v>843</v>
      </c>
      <c r="G205" t="s">
        <v>255</v>
      </c>
      <c r="H205" t="str">
        <f t="shared" si="3"/>
        <v>CHARYTON Julia</v>
      </c>
      <c r="I205" s="1">
        <v>40283</v>
      </c>
      <c r="J205" t="s">
        <v>734</v>
      </c>
      <c r="K205" t="s">
        <v>844</v>
      </c>
      <c r="L205" t="s">
        <v>736</v>
      </c>
    </row>
    <row r="206" spans="1:12" x14ac:dyDescent="0.25">
      <c r="A206" t="s">
        <v>845</v>
      </c>
      <c r="B206" t="s">
        <v>12</v>
      </c>
      <c r="C206" t="s">
        <v>846</v>
      </c>
      <c r="D206">
        <v>2019</v>
      </c>
      <c r="E206" t="s">
        <v>214</v>
      </c>
      <c r="F206" t="s">
        <v>847</v>
      </c>
      <c r="G206" t="s">
        <v>54</v>
      </c>
      <c r="H206" t="str">
        <f t="shared" si="3"/>
        <v>LEWANDOWSKA Zuzanna</v>
      </c>
      <c r="I206" s="1">
        <v>40558</v>
      </c>
      <c r="J206" t="s">
        <v>734</v>
      </c>
      <c r="K206" t="s">
        <v>844</v>
      </c>
    </row>
    <row r="207" spans="1:12" x14ac:dyDescent="0.25">
      <c r="A207" t="s">
        <v>848</v>
      </c>
      <c r="B207" t="s">
        <v>25</v>
      </c>
      <c r="C207" t="s">
        <v>849</v>
      </c>
      <c r="D207">
        <v>2019</v>
      </c>
      <c r="E207" t="s">
        <v>14</v>
      </c>
      <c r="F207" t="s">
        <v>850</v>
      </c>
      <c r="G207" t="s">
        <v>166</v>
      </c>
      <c r="H207" t="str">
        <f t="shared" si="3"/>
        <v>OLEWNIK Jakub</v>
      </c>
      <c r="I207" s="1">
        <v>40006</v>
      </c>
      <c r="J207" t="s">
        <v>734</v>
      </c>
      <c r="K207" t="s">
        <v>844</v>
      </c>
    </row>
    <row r="208" spans="1:12" x14ac:dyDescent="0.25">
      <c r="A208" t="s">
        <v>851</v>
      </c>
      <c r="B208" t="s">
        <v>12</v>
      </c>
      <c r="C208" t="s">
        <v>852</v>
      </c>
      <c r="D208">
        <v>2019</v>
      </c>
      <c r="E208" t="s">
        <v>14</v>
      </c>
      <c r="F208" t="s">
        <v>853</v>
      </c>
      <c r="G208" t="s">
        <v>396</v>
      </c>
      <c r="H208" t="str">
        <f t="shared" si="3"/>
        <v>WŁASZYN Lena</v>
      </c>
      <c r="I208" s="1">
        <v>40151</v>
      </c>
      <c r="J208" t="s">
        <v>734</v>
      </c>
      <c r="K208" t="s">
        <v>854</v>
      </c>
    </row>
    <row r="209" spans="1:12" x14ac:dyDescent="0.25">
      <c r="A209" t="s">
        <v>855</v>
      </c>
      <c r="B209" t="s">
        <v>25</v>
      </c>
      <c r="C209" t="s">
        <v>856</v>
      </c>
      <c r="D209">
        <v>2019</v>
      </c>
      <c r="E209" t="s">
        <v>27</v>
      </c>
      <c r="F209" t="s">
        <v>857</v>
      </c>
      <c r="G209" t="s">
        <v>94</v>
      </c>
      <c r="H209" t="str">
        <f t="shared" si="3"/>
        <v>WOŁEK Aleksander</v>
      </c>
      <c r="I209" s="1">
        <v>39766</v>
      </c>
      <c r="J209" t="s">
        <v>734</v>
      </c>
      <c r="K209" t="s">
        <v>844</v>
      </c>
      <c r="L209" t="s">
        <v>736</v>
      </c>
    </row>
    <row r="210" spans="1:12" x14ac:dyDescent="0.25">
      <c r="A210" t="s">
        <v>858</v>
      </c>
      <c r="B210" t="s">
        <v>25</v>
      </c>
      <c r="C210" t="s">
        <v>859</v>
      </c>
      <c r="D210">
        <v>2019</v>
      </c>
      <c r="E210" t="s">
        <v>423</v>
      </c>
      <c r="F210" t="s">
        <v>860</v>
      </c>
      <c r="G210" t="s">
        <v>861</v>
      </c>
      <c r="H210" t="str">
        <f t="shared" si="3"/>
        <v>BOGDANOWICZ Jan</v>
      </c>
      <c r="I210" s="1">
        <v>36993</v>
      </c>
      <c r="J210" t="s">
        <v>862</v>
      </c>
      <c r="K210" t="s">
        <v>863</v>
      </c>
      <c r="L210" t="s">
        <v>864</v>
      </c>
    </row>
    <row r="211" spans="1:12" x14ac:dyDescent="0.25">
      <c r="A211" t="s">
        <v>865</v>
      </c>
      <c r="B211" t="s">
        <v>12</v>
      </c>
      <c r="C211" t="s">
        <v>866</v>
      </c>
      <c r="D211">
        <v>2019</v>
      </c>
      <c r="E211" t="s">
        <v>172</v>
      </c>
      <c r="F211" t="s">
        <v>867</v>
      </c>
      <c r="G211" t="s">
        <v>37</v>
      </c>
      <c r="H211" t="str">
        <f t="shared" si="3"/>
        <v>LISEK Aleksandra</v>
      </c>
      <c r="I211" s="1">
        <v>38119</v>
      </c>
      <c r="J211" t="s">
        <v>862</v>
      </c>
      <c r="K211" t="s">
        <v>868</v>
      </c>
      <c r="L211" t="s">
        <v>869</v>
      </c>
    </row>
    <row r="212" spans="1:12" x14ac:dyDescent="0.25">
      <c r="A212" t="s">
        <v>870</v>
      </c>
      <c r="B212" t="s">
        <v>25</v>
      </c>
      <c r="C212" t="s">
        <v>871</v>
      </c>
      <c r="D212">
        <v>2019</v>
      </c>
      <c r="E212" t="s">
        <v>79</v>
      </c>
      <c r="F212" t="s">
        <v>872</v>
      </c>
      <c r="G212" t="s">
        <v>533</v>
      </c>
      <c r="H212" t="str">
        <f t="shared" si="3"/>
        <v>BIELAWIEC Bartosz</v>
      </c>
      <c r="I212" s="1">
        <v>38588</v>
      </c>
      <c r="J212" t="s">
        <v>82</v>
      </c>
      <c r="K212" t="s">
        <v>873</v>
      </c>
      <c r="L212" t="s">
        <v>874</v>
      </c>
    </row>
    <row r="213" spans="1:12" x14ac:dyDescent="0.25">
      <c r="A213" t="s">
        <v>875</v>
      </c>
      <c r="B213" t="s">
        <v>12</v>
      </c>
      <c r="C213" t="s">
        <v>876</v>
      </c>
      <c r="D213">
        <v>2019</v>
      </c>
      <c r="E213" t="s">
        <v>644</v>
      </c>
      <c r="F213" t="s">
        <v>860</v>
      </c>
      <c r="G213" t="s">
        <v>646</v>
      </c>
      <c r="H213" t="str">
        <f t="shared" si="3"/>
        <v>BOGDANOWICZ Agnieszka</v>
      </c>
      <c r="I213" s="1">
        <v>38387</v>
      </c>
      <c r="J213" t="s">
        <v>82</v>
      </c>
      <c r="L213" t="s">
        <v>874</v>
      </c>
    </row>
    <row r="214" spans="1:12" x14ac:dyDescent="0.25">
      <c r="A214" t="s">
        <v>877</v>
      </c>
      <c r="B214" t="s">
        <v>12</v>
      </c>
      <c r="C214" t="s">
        <v>878</v>
      </c>
      <c r="D214">
        <v>2019</v>
      </c>
      <c r="E214" t="s">
        <v>644</v>
      </c>
      <c r="F214" t="s">
        <v>879</v>
      </c>
      <c r="G214" t="s">
        <v>880</v>
      </c>
      <c r="H214" t="str">
        <f t="shared" si="3"/>
        <v>DAKOWICZ Adrianna</v>
      </c>
      <c r="I214" s="1">
        <v>38419</v>
      </c>
      <c r="J214" t="s">
        <v>82</v>
      </c>
      <c r="L214" t="s">
        <v>874</v>
      </c>
    </row>
    <row r="215" spans="1:12" x14ac:dyDescent="0.25">
      <c r="A215" t="s">
        <v>881</v>
      </c>
      <c r="B215" t="s">
        <v>12</v>
      </c>
      <c r="C215" t="s">
        <v>882</v>
      </c>
      <c r="D215">
        <v>2019</v>
      </c>
      <c r="E215" t="s">
        <v>79</v>
      </c>
      <c r="F215" t="s">
        <v>883</v>
      </c>
      <c r="G215" t="s">
        <v>373</v>
      </c>
      <c r="H215" t="str">
        <f t="shared" si="3"/>
        <v>GOSK Olga</v>
      </c>
      <c r="I215" s="1">
        <v>38696</v>
      </c>
      <c r="J215" t="s">
        <v>82</v>
      </c>
      <c r="L215" t="s">
        <v>874</v>
      </c>
    </row>
    <row r="216" spans="1:12" x14ac:dyDescent="0.25">
      <c r="A216" t="s">
        <v>884</v>
      </c>
      <c r="B216" t="s">
        <v>25</v>
      </c>
      <c r="C216" t="s">
        <v>885</v>
      </c>
      <c r="D216">
        <v>2019</v>
      </c>
      <c r="E216" t="s">
        <v>79</v>
      </c>
      <c r="F216" t="s">
        <v>886</v>
      </c>
      <c r="G216" t="s">
        <v>460</v>
      </c>
      <c r="H216" t="str">
        <f t="shared" si="3"/>
        <v>GRODZKI Wojciech</v>
      </c>
      <c r="I216" s="1">
        <v>38689</v>
      </c>
      <c r="J216" t="s">
        <v>82</v>
      </c>
      <c r="L216" t="s">
        <v>874</v>
      </c>
    </row>
    <row r="217" spans="1:12" x14ac:dyDescent="0.25">
      <c r="A217" t="s">
        <v>887</v>
      </c>
      <c r="B217" t="s">
        <v>25</v>
      </c>
      <c r="C217" t="s">
        <v>888</v>
      </c>
      <c r="D217">
        <v>2019</v>
      </c>
      <c r="E217" t="s">
        <v>79</v>
      </c>
      <c r="F217" t="s">
        <v>889</v>
      </c>
      <c r="G217" t="s">
        <v>533</v>
      </c>
      <c r="H217" t="str">
        <f t="shared" si="3"/>
        <v>HAMANOWICZ Bartosz</v>
      </c>
      <c r="I217" s="1">
        <v>38694</v>
      </c>
      <c r="J217" t="s">
        <v>82</v>
      </c>
      <c r="L217" t="s">
        <v>874</v>
      </c>
    </row>
    <row r="218" spans="1:12" x14ac:dyDescent="0.25">
      <c r="A218" t="s">
        <v>890</v>
      </c>
      <c r="B218" t="s">
        <v>25</v>
      </c>
      <c r="C218" t="s">
        <v>891</v>
      </c>
      <c r="D218">
        <v>2019</v>
      </c>
      <c r="E218" t="s">
        <v>79</v>
      </c>
      <c r="F218" t="s">
        <v>892</v>
      </c>
      <c r="G218" t="s">
        <v>893</v>
      </c>
      <c r="H218" t="str">
        <f t="shared" si="3"/>
        <v>KARWOWSKI Kornel</v>
      </c>
      <c r="I218" s="1">
        <v>38577</v>
      </c>
      <c r="J218" t="s">
        <v>82</v>
      </c>
      <c r="L218" t="s">
        <v>874</v>
      </c>
    </row>
    <row r="219" spans="1:12" x14ac:dyDescent="0.25">
      <c r="A219" t="s">
        <v>894</v>
      </c>
      <c r="B219" t="s">
        <v>25</v>
      </c>
      <c r="C219" t="s">
        <v>895</v>
      </c>
      <c r="D219">
        <v>2019</v>
      </c>
      <c r="E219" t="s">
        <v>79</v>
      </c>
      <c r="F219" t="s">
        <v>896</v>
      </c>
      <c r="G219" t="s">
        <v>533</v>
      </c>
      <c r="H219" t="str">
        <f t="shared" si="3"/>
        <v>KRAWCZYKOWICZ Bartosz</v>
      </c>
      <c r="I219" s="1">
        <v>38577</v>
      </c>
      <c r="J219" t="s">
        <v>82</v>
      </c>
      <c r="L219" t="s">
        <v>874</v>
      </c>
    </row>
    <row r="220" spans="1:12" x14ac:dyDescent="0.25">
      <c r="A220" t="s">
        <v>897</v>
      </c>
      <c r="B220" t="s">
        <v>25</v>
      </c>
      <c r="C220" t="s">
        <v>898</v>
      </c>
      <c r="D220">
        <v>2019</v>
      </c>
      <c r="E220" t="s">
        <v>79</v>
      </c>
      <c r="F220" t="s">
        <v>899</v>
      </c>
      <c r="G220" t="s">
        <v>900</v>
      </c>
      <c r="H220" t="str">
        <f t="shared" si="3"/>
        <v>KUROWSKI Oscar</v>
      </c>
      <c r="I220" s="1">
        <v>38546</v>
      </c>
      <c r="J220" t="s">
        <v>82</v>
      </c>
      <c r="L220" t="s">
        <v>874</v>
      </c>
    </row>
    <row r="221" spans="1:12" x14ac:dyDescent="0.25">
      <c r="A221" t="s">
        <v>901</v>
      </c>
      <c r="B221" t="s">
        <v>12</v>
      </c>
      <c r="C221" t="s">
        <v>902</v>
      </c>
      <c r="D221">
        <v>2019</v>
      </c>
      <c r="E221" t="s">
        <v>644</v>
      </c>
      <c r="F221" t="s">
        <v>903</v>
      </c>
      <c r="G221" t="s">
        <v>236</v>
      </c>
      <c r="H221" t="str">
        <f t="shared" si="3"/>
        <v>MACIEJEWSKA Gabriela</v>
      </c>
      <c r="I221" s="1">
        <v>38385</v>
      </c>
      <c r="J221" t="s">
        <v>82</v>
      </c>
      <c r="L221" t="s">
        <v>874</v>
      </c>
    </row>
    <row r="222" spans="1:12" x14ac:dyDescent="0.25">
      <c r="A222" t="s">
        <v>904</v>
      </c>
      <c r="B222" t="s">
        <v>12</v>
      </c>
      <c r="C222" t="s">
        <v>905</v>
      </c>
      <c r="D222">
        <v>2019</v>
      </c>
      <c r="E222" t="s">
        <v>79</v>
      </c>
      <c r="F222" t="s">
        <v>906</v>
      </c>
      <c r="G222" t="s">
        <v>333</v>
      </c>
      <c r="H222" t="str">
        <f t="shared" si="3"/>
        <v>MATOWICKA Oliwia</v>
      </c>
      <c r="I222" s="1">
        <v>38873</v>
      </c>
      <c r="J222" t="s">
        <v>82</v>
      </c>
      <c r="L222" t="s">
        <v>874</v>
      </c>
    </row>
    <row r="223" spans="1:12" x14ac:dyDescent="0.25">
      <c r="A223" t="s">
        <v>907</v>
      </c>
      <c r="B223" t="s">
        <v>12</v>
      </c>
      <c r="C223" t="s">
        <v>908</v>
      </c>
      <c r="D223">
        <v>2019</v>
      </c>
      <c r="E223" t="s">
        <v>79</v>
      </c>
      <c r="F223" t="s">
        <v>909</v>
      </c>
      <c r="G223" t="s">
        <v>582</v>
      </c>
      <c r="H223" t="str">
        <f t="shared" si="3"/>
        <v>ORZEPOWSKA Hanna</v>
      </c>
      <c r="I223" s="1">
        <v>38679</v>
      </c>
      <c r="J223" t="s">
        <v>82</v>
      </c>
      <c r="L223" t="s">
        <v>874</v>
      </c>
    </row>
    <row r="224" spans="1:12" x14ac:dyDescent="0.25">
      <c r="A224" t="s">
        <v>910</v>
      </c>
      <c r="B224" t="s">
        <v>12</v>
      </c>
      <c r="C224" t="s">
        <v>911</v>
      </c>
      <c r="D224">
        <v>2019</v>
      </c>
      <c r="E224" t="s">
        <v>79</v>
      </c>
      <c r="F224" t="s">
        <v>912</v>
      </c>
      <c r="G224" t="s">
        <v>219</v>
      </c>
      <c r="H224" t="str">
        <f t="shared" si="3"/>
        <v>SUHAK Karolina</v>
      </c>
      <c r="I224" s="1">
        <v>38554</v>
      </c>
      <c r="J224" t="s">
        <v>82</v>
      </c>
    </row>
    <row r="225" spans="1:12" x14ac:dyDescent="0.25">
      <c r="A225" t="s">
        <v>913</v>
      </c>
      <c r="B225" t="s">
        <v>12</v>
      </c>
      <c r="C225" t="s">
        <v>914</v>
      </c>
      <c r="D225">
        <v>2019</v>
      </c>
      <c r="E225" t="s">
        <v>644</v>
      </c>
      <c r="F225" t="s">
        <v>915</v>
      </c>
      <c r="G225" t="s">
        <v>757</v>
      </c>
      <c r="H225" t="str">
        <f t="shared" si="3"/>
        <v>WORONIEWSKA Maria</v>
      </c>
      <c r="I225" s="1">
        <v>38502</v>
      </c>
      <c r="J225" t="s">
        <v>82</v>
      </c>
      <c r="L225" t="s">
        <v>874</v>
      </c>
    </row>
    <row r="226" spans="1:12" x14ac:dyDescent="0.25">
      <c r="A226" t="s">
        <v>916</v>
      </c>
      <c r="B226" t="s">
        <v>25</v>
      </c>
      <c r="C226" t="s">
        <v>917</v>
      </c>
      <c r="D226">
        <v>2019</v>
      </c>
      <c r="E226" t="s">
        <v>644</v>
      </c>
      <c r="F226" t="s">
        <v>918</v>
      </c>
      <c r="G226" t="s">
        <v>166</v>
      </c>
      <c r="H226" t="str">
        <f t="shared" si="3"/>
        <v>SUT Jakub</v>
      </c>
      <c r="I226" s="1">
        <v>38257</v>
      </c>
      <c r="J226" t="s">
        <v>919</v>
      </c>
      <c r="L226" t="s">
        <v>920</v>
      </c>
    </row>
    <row r="227" spans="1:12" x14ac:dyDescent="0.25">
      <c r="A227" t="s">
        <v>921</v>
      </c>
      <c r="B227" t="s">
        <v>12</v>
      </c>
      <c r="C227" t="s">
        <v>922</v>
      </c>
      <c r="D227">
        <v>2019</v>
      </c>
      <c r="E227" t="s">
        <v>57</v>
      </c>
      <c r="F227" t="s">
        <v>923</v>
      </c>
      <c r="G227" t="s">
        <v>255</v>
      </c>
      <c r="H227" t="str">
        <f t="shared" si="3"/>
        <v>KOGUT Julia</v>
      </c>
      <c r="I227" s="1">
        <v>39584</v>
      </c>
      <c r="J227" t="s">
        <v>17</v>
      </c>
      <c r="L227" t="s">
        <v>924</v>
      </c>
    </row>
    <row r="228" spans="1:12" x14ac:dyDescent="0.25">
      <c r="A228" t="s">
        <v>925</v>
      </c>
      <c r="B228" t="s">
        <v>25</v>
      </c>
      <c r="C228" t="s">
        <v>926</v>
      </c>
      <c r="D228">
        <v>2019</v>
      </c>
      <c r="E228" t="s">
        <v>27</v>
      </c>
      <c r="F228" t="s">
        <v>927</v>
      </c>
      <c r="G228" t="s">
        <v>928</v>
      </c>
      <c r="H228" t="str">
        <f t="shared" si="3"/>
        <v>SOLTAU Oskar</v>
      </c>
      <c r="I228" s="1">
        <v>39715</v>
      </c>
      <c r="J228" t="s">
        <v>929</v>
      </c>
      <c r="L228" t="s">
        <v>158</v>
      </c>
    </row>
    <row r="229" spans="1:12" x14ac:dyDescent="0.25">
      <c r="A229" t="s">
        <v>930</v>
      </c>
      <c r="B229" t="s">
        <v>25</v>
      </c>
      <c r="C229" t="s">
        <v>931</v>
      </c>
      <c r="D229">
        <v>2019</v>
      </c>
      <c r="E229" t="s">
        <v>150</v>
      </c>
      <c r="F229" t="s">
        <v>932</v>
      </c>
      <c r="G229" t="s">
        <v>933</v>
      </c>
      <c r="H229" t="str">
        <f t="shared" si="3"/>
        <v>KŁOSIŃSKI Sebastian</v>
      </c>
      <c r="I229" s="1">
        <v>33820</v>
      </c>
      <c r="J229" t="s">
        <v>153</v>
      </c>
      <c r="L229" t="s">
        <v>154</v>
      </c>
    </row>
    <row r="230" spans="1:12" x14ac:dyDescent="0.25">
      <c r="A230" t="s">
        <v>934</v>
      </c>
      <c r="B230" t="s">
        <v>25</v>
      </c>
      <c r="C230" t="s">
        <v>935</v>
      </c>
      <c r="D230">
        <v>2019</v>
      </c>
      <c r="E230" t="s">
        <v>150</v>
      </c>
      <c r="F230" t="s">
        <v>936</v>
      </c>
      <c r="G230" t="s">
        <v>937</v>
      </c>
      <c r="H230" t="str">
        <f t="shared" si="3"/>
        <v>WIELGAT Adrian</v>
      </c>
      <c r="I230" s="1">
        <v>34010</v>
      </c>
      <c r="J230" t="s">
        <v>153</v>
      </c>
      <c r="L230" t="s">
        <v>154</v>
      </c>
    </row>
    <row r="231" spans="1:12" x14ac:dyDescent="0.25">
      <c r="A231" t="s">
        <v>938</v>
      </c>
      <c r="B231" t="s">
        <v>25</v>
      </c>
      <c r="C231" t="s">
        <v>939</v>
      </c>
      <c r="D231">
        <v>2019</v>
      </c>
      <c r="E231" t="s">
        <v>940</v>
      </c>
      <c r="F231" t="s">
        <v>941</v>
      </c>
      <c r="G231" t="s">
        <v>861</v>
      </c>
      <c r="H231" t="str">
        <f t="shared" si="3"/>
        <v>ŚWIĄTEK Jan</v>
      </c>
      <c r="I231" s="1">
        <v>36129</v>
      </c>
      <c r="J231" t="s">
        <v>153</v>
      </c>
      <c r="L231" t="s">
        <v>154</v>
      </c>
    </row>
    <row r="232" spans="1:12" x14ac:dyDescent="0.25">
      <c r="A232" t="s">
        <v>942</v>
      </c>
      <c r="B232" t="s">
        <v>25</v>
      </c>
      <c r="C232" t="s">
        <v>943</v>
      </c>
      <c r="D232">
        <v>2019</v>
      </c>
      <c r="E232" t="s">
        <v>14</v>
      </c>
      <c r="F232" t="s">
        <v>944</v>
      </c>
      <c r="G232" t="s">
        <v>945</v>
      </c>
      <c r="H232" t="str">
        <f t="shared" si="3"/>
        <v>WACHOWSKI Karol</v>
      </c>
      <c r="I232" s="1">
        <v>40249</v>
      </c>
      <c r="J232" t="s">
        <v>770</v>
      </c>
      <c r="K232" t="s">
        <v>946</v>
      </c>
      <c r="L232" t="s">
        <v>947</v>
      </c>
    </row>
    <row r="233" spans="1:12" x14ac:dyDescent="0.25">
      <c r="A233" t="s">
        <v>948</v>
      </c>
      <c r="B233" t="s">
        <v>25</v>
      </c>
      <c r="C233" t="s">
        <v>949</v>
      </c>
      <c r="D233">
        <v>2019</v>
      </c>
      <c r="E233" t="s">
        <v>44</v>
      </c>
      <c r="F233" t="s">
        <v>944</v>
      </c>
      <c r="G233" t="s">
        <v>950</v>
      </c>
      <c r="H233" t="str">
        <f t="shared" si="3"/>
        <v>WACHOWSKI Hubert</v>
      </c>
      <c r="I233" s="1">
        <v>39169</v>
      </c>
      <c r="J233" t="s">
        <v>770</v>
      </c>
      <c r="K233" t="s">
        <v>951</v>
      </c>
      <c r="L233" t="s">
        <v>947</v>
      </c>
    </row>
    <row r="234" spans="1:12" x14ac:dyDescent="0.25">
      <c r="A234" t="s">
        <v>952</v>
      </c>
      <c r="B234" t="s">
        <v>12</v>
      </c>
      <c r="C234" t="s">
        <v>953</v>
      </c>
      <c r="D234">
        <v>2019</v>
      </c>
      <c r="E234" t="s">
        <v>44</v>
      </c>
      <c r="F234" t="s">
        <v>954</v>
      </c>
      <c r="G234" t="s">
        <v>333</v>
      </c>
      <c r="H234" t="str">
        <f t="shared" si="3"/>
        <v>LASKA Oliwia</v>
      </c>
      <c r="I234" s="1">
        <v>39185</v>
      </c>
      <c r="J234" t="s">
        <v>770</v>
      </c>
      <c r="K234" t="s">
        <v>955</v>
      </c>
      <c r="L234" t="s">
        <v>947</v>
      </c>
    </row>
    <row r="235" spans="1:12" x14ac:dyDescent="0.25">
      <c r="A235" t="s">
        <v>956</v>
      </c>
      <c r="B235" t="s">
        <v>12</v>
      </c>
      <c r="C235" t="s">
        <v>957</v>
      </c>
      <c r="D235">
        <v>2019</v>
      </c>
      <c r="E235" t="s">
        <v>44</v>
      </c>
      <c r="F235" t="s">
        <v>958</v>
      </c>
      <c r="G235" t="s">
        <v>262</v>
      </c>
      <c r="H235" t="str">
        <f t="shared" si="3"/>
        <v>KAŁKA Kornelia</v>
      </c>
      <c r="I235" s="1">
        <v>39164</v>
      </c>
      <c r="J235" t="s">
        <v>770</v>
      </c>
      <c r="K235" t="s">
        <v>771</v>
      </c>
      <c r="L235" t="s">
        <v>772</v>
      </c>
    </row>
    <row r="236" spans="1:12" x14ac:dyDescent="0.25">
      <c r="A236" t="s">
        <v>959</v>
      </c>
      <c r="B236" t="s">
        <v>12</v>
      </c>
      <c r="C236" t="s">
        <v>960</v>
      </c>
      <c r="D236">
        <v>2019</v>
      </c>
      <c r="E236" t="s">
        <v>14</v>
      </c>
      <c r="F236" t="s">
        <v>961</v>
      </c>
      <c r="G236" t="s">
        <v>162</v>
      </c>
      <c r="H236" t="str">
        <f t="shared" si="3"/>
        <v>SMULSKA Marta</v>
      </c>
      <c r="I236" s="1">
        <v>40196</v>
      </c>
      <c r="J236" t="s">
        <v>413</v>
      </c>
      <c r="L236" t="s">
        <v>803</v>
      </c>
    </row>
    <row r="237" spans="1:12" x14ac:dyDescent="0.25">
      <c r="A237" t="s">
        <v>962</v>
      </c>
      <c r="B237" t="s">
        <v>12</v>
      </c>
      <c r="C237" t="s">
        <v>963</v>
      </c>
      <c r="D237">
        <v>2019</v>
      </c>
      <c r="E237" t="s">
        <v>27</v>
      </c>
      <c r="F237" t="s">
        <v>964</v>
      </c>
      <c r="G237" t="s">
        <v>615</v>
      </c>
      <c r="H237" t="str">
        <f t="shared" si="3"/>
        <v>TUCHARZ Weronika</v>
      </c>
      <c r="I237" s="1">
        <v>39638</v>
      </c>
      <c r="J237" t="s">
        <v>413</v>
      </c>
      <c r="K237" t="s">
        <v>965</v>
      </c>
      <c r="L237" t="s">
        <v>803</v>
      </c>
    </row>
    <row r="238" spans="1:12" x14ac:dyDescent="0.25">
      <c r="A238" t="s">
        <v>966</v>
      </c>
      <c r="B238" t="s">
        <v>12</v>
      </c>
      <c r="C238" t="s">
        <v>967</v>
      </c>
      <c r="D238">
        <v>2019</v>
      </c>
      <c r="E238" t="s">
        <v>644</v>
      </c>
      <c r="F238" t="s">
        <v>968</v>
      </c>
      <c r="G238" t="s">
        <v>582</v>
      </c>
      <c r="H238" t="str">
        <f t="shared" si="3"/>
        <v>KLAUZA Hanna</v>
      </c>
      <c r="I238" s="1">
        <v>38532</v>
      </c>
      <c r="J238" t="s">
        <v>413</v>
      </c>
      <c r="L238" t="s">
        <v>803</v>
      </c>
    </row>
    <row r="239" spans="1:12" x14ac:dyDescent="0.25">
      <c r="A239" t="s">
        <v>969</v>
      </c>
      <c r="B239" t="s">
        <v>25</v>
      </c>
      <c r="C239" t="s">
        <v>970</v>
      </c>
      <c r="D239">
        <v>2019</v>
      </c>
      <c r="E239" t="s">
        <v>27</v>
      </c>
      <c r="F239" t="s">
        <v>964</v>
      </c>
      <c r="G239" t="s">
        <v>174</v>
      </c>
      <c r="H239" t="str">
        <f t="shared" si="3"/>
        <v>TUCHARZ Michał</v>
      </c>
      <c r="I239" s="1">
        <v>39638</v>
      </c>
      <c r="J239" t="s">
        <v>413</v>
      </c>
      <c r="K239" t="s">
        <v>965</v>
      </c>
      <c r="L239" t="s">
        <v>803</v>
      </c>
    </row>
    <row r="240" spans="1:12" x14ac:dyDescent="0.25">
      <c r="A240" t="s">
        <v>971</v>
      </c>
      <c r="B240" t="s">
        <v>12</v>
      </c>
      <c r="C240" t="s">
        <v>972</v>
      </c>
      <c r="D240">
        <v>2019</v>
      </c>
      <c r="E240" t="s">
        <v>57</v>
      </c>
      <c r="F240" t="s">
        <v>973</v>
      </c>
      <c r="G240" t="s">
        <v>974</v>
      </c>
      <c r="H240" t="str">
        <f t="shared" si="3"/>
        <v>OLSZUK Otylia</v>
      </c>
      <c r="I240" s="1">
        <v>39349</v>
      </c>
      <c r="J240" t="s">
        <v>748</v>
      </c>
      <c r="K240" t="s">
        <v>749</v>
      </c>
      <c r="L240" t="s">
        <v>750</v>
      </c>
    </row>
    <row r="241" spans="1:12" x14ac:dyDescent="0.25">
      <c r="A241" t="s">
        <v>975</v>
      </c>
      <c r="B241" t="s">
        <v>25</v>
      </c>
      <c r="C241" t="s">
        <v>976</v>
      </c>
      <c r="D241">
        <v>2019</v>
      </c>
      <c r="E241" t="s">
        <v>27</v>
      </c>
      <c r="F241" t="s">
        <v>977</v>
      </c>
      <c r="G241" t="s">
        <v>978</v>
      </c>
      <c r="H241" t="str">
        <f t="shared" si="3"/>
        <v>WĘCŁAWEK Kryspin</v>
      </c>
      <c r="I241" s="1">
        <v>39818</v>
      </c>
      <c r="J241" t="s">
        <v>748</v>
      </c>
      <c r="K241" t="s">
        <v>749</v>
      </c>
      <c r="L241" t="s">
        <v>750</v>
      </c>
    </row>
    <row r="242" spans="1:12" x14ac:dyDescent="0.25">
      <c r="A242" t="s">
        <v>979</v>
      </c>
      <c r="B242" t="s">
        <v>25</v>
      </c>
      <c r="C242" t="s">
        <v>980</v>
      </c>
      <c r="D242">
        <v>2019</v>
      </c>
      <c r="E242" t="s">
        <v>79</v>
      </c>
      <c r="F242" t="s">
        <v>981</v>
      </c>
      <c r="G242" t="s">
        <v>166</v>
      </c>
      <c r="H242" t="str">
        <f t="shared" si="3"/>
        <v>FIDLER Jakub</v>
      </c>
      <c r="I242" s="1">
        <v>38755</v>
      </c>
      <c r="J242" t="s">
        <v>748</v>
      </c>
      <c r="K242" t="s">
        <v>982</v>
      </c>
      <c r="L242" t="s">
        <v>750</v>
      </c>
    </row>
    <row r="243" spans="1:12" x14ac:dyDescent="0.25">
      <c r="A243" t="s">
        <v>983</v>
      </c>
      <c r="B243" t="s">
        <v>12</v>
      </c>
      <c r="C243" t="s">
        <v>984</v>
      </c>
      <c r="D243">
        <v>2019</v>
      </c>
      <c r="E243" t="s">
        <v>27</v>
      </c>
      <c r="F243" t="s">
        <v>985</v>
      </c>
      <c r="G243" t="s">
        <v>505</v>
      </c>
      <c r="H243" t="str">
        <f t="shared" si="3"/>
        <v>KOSIACKA Antonina</v>
      </c>
      <c r="I243" s="1">
        <v>39755</v>
      </c>
      <c r="J243" t="s">
        <v>748</v>
      </c>
      <c r="K243" t="s">
        <v>986</v>
      </c>
      <c r="L243" t="s">
        <v>750</v>
      </c>
    </row>
    <row r="244" spans="1:12" x14ac:dyDescent="0.25">
      <c r="A244" t="s">
        <v>987</v>
      </c>
      <c r="B244" t="s">
        <v>25</v>
      </c>
      <c r="C244" t="s">
        <v>988</v>
      </c>
      <c r="D244">
        <v>2019</v>
      </c>
      <c r="E244" t="s">
        <v>27</v>
      </c>
      <c r="F244" t="s">
        <v>989</v>
      </c>
      <c r="G244" t="s">
        <v>460</v>
      </c>
      <c r="H244" t="str">
        <f t="shared" si="3"/>
        <v>TOMICZAK Wojciech</v>
      </c>
      <c r="I244" s="1">
        <v>39900</v>
      </c>
      <c r="J244" t="s">
        <v>748</v>
      </c>
      <c r="K244" t="s">
        <v>749</v>
      </c>
      <c r="L244" t="s">
        <v>750</v>
      </c>
    </row>
    <row r="245" spans="1:12" x14ac:dyDescent="0.25">
      <c r="A245" t="s">
        <v>990</v>
      </c>
      <c r="B245" t="s">
        <v>12</v>
      </c>
      <c r="C245" t="s">
        <v>991</v>
      </c>
      <c r="D245">
        <v>2019</v>
      </c>
      <c r="E245" t="s">
        <v>14</v>
      </c>
      <c r="F245" t="s">
        <v>992</v>
      </c>
      <c r="G245" t="s">
        <v>596</v>
      </c>
      <c r="H245" t="str">
        <f t="shared" si="3"/>
        <v>DOMAGAŁA Nikola</v>
      </c>
      <c r="I245" s="1">
        <v>40068</v>
      </c>
      <c r="J245" t="s">
        <v>748</v>
      </c>
      <c r="K245" t="s">
        <v>993</v>
      </c>
      <c r="L245" t="s">
        <v>750</v>
      </c>
    </row>
    <row r="246" spans="1:12" x14ac:dyDescent="0.25">
      <c r="A246" t="s">
        <v>994</v>
      </c>
      <c r="B246" t="s">
        <v>25</v>
      </c>
      <c r="C246" t="s">
        <v>995</v>
      </c>
      <c r="D246">
        <v>2019</v>
      </c>
      <c r="E246" t="s">
        <v>27</v>
      </c>
      <c r="F246" t="s">
        <v>996</v>
      </c>
      <c r="G246" t="s">
        <v>166</v>
      </c>
      <c r="H246" t="str">
        <f t="shared" si="3"/>
        <v>BUZA Jakub</v>
      </c>
      <c r="I246" s="1">
        <v>39804</v>
      </c>
      <c r="J246" t="s">
        <v>748</v>
      </c>
      <c r="K246" t="s">
        <v>997</v>
      </c>
      <c r="L246" t="s">
        <v>750</v>
      </c>
    </row>
    <row r="247" spans="1:12" x14ac:dyDescent="0.25">
      <c r="A247" t="s">
        <v>998</v>
      </c>
      <c r="B247" t="s">
        <v>12</v>
      </c>
      <c r="C247" t="s">
        <v>999</v>
      </c>
      <c r="D247">
        <v>2019</v>
      </c>
      <c r="E247" t="s">
        <v>57</v>
      </c>
      <c r="F247" t="s">
        <v>1000</v>
      </c>
      <c r="G247" t="s">
        <v>41</v>
      </c>
      <c r="H247" t="str">
        <f t="shared" si="3"/>
        <v>LEJBA Kinga</v>
      </c>
      <c r="I247" s="1">
        <v>39346</v>
      </c>
      <c r="J247" t="s">
        <v>748</v>
      </c>
      <c r="K247" t="s">
        <v>749</v>
      </c>
      <c r="L247" t="s">
        <v>750</v>
      </c>
    </row>
    <row r="248" spans="1:12" x14ac:dyDescent="0.25">
      <c r="A248" t="s">
        <v>1001</v>
      </c>
      <c r="B248" t="s">
        <v>25</v>
      </c>
      <c r="C248" t="s">
        <v>1002</v>
      </c>
      <c r="D248">
        <v>2019</v>
      </c>
      <c r="E248" t="s">
        <v>14</v>
      </c>
      <c r="F248" t="s">
        <v>753</v>
      </c>
      <c r="G248" t="s">
        <v>1003</v>
      </c>
      <c r="H248" t="str">
        <f t="shared" si="3"/>
        <v>KOCAN Przemysław</v>
      </c>
      <c r="I248" s="1">
        <v>40175</v>
      </c>
      <c r="J248" t="s">
        <v>748</v>
      </c>
      <c r="K248" t="s">
        <v>965</v>
      </c>
      <c r="L248" t="s">
        <v>750</v>
      </c>
    </row>
    <row r="249" spans="1:12" x14ac:dyDescent="0.25">
      <c r="A249" t="s">
        <v>1004</v>
      </c>
      <c r="B249" t="s">
        <v>12</v>
      </c>
      <c r="C249" t="s">
        <v>1005</v>
      </c>
      <c r="D249">
        <v>2019</v>
      </c>
      <c r="E249" t="s">
        <v>172</v>
      </c>
      <c r="F249" t="s">
        <v>1006</v>
      </c>
      <c r="G249" t="s">
        <v>373</v>
      </c>
      <c r="H249" t="str">
        <f t="shared" si="3"/>
        <v>DZIUBA Olga</v>
      </c>
      <c r="I249" s="1">
        <v>38139</v>
      </c>
      <c r="J249" t="s">
        <v>1007</v>
      </c>
      <c r="K249" t="s">
        <v>1008</v>
      </c>
      <c r="L249" t="s">
        <v>154</v>
      </c>
    </row>
    <row r="250" spans="1:12" x14ac:dyDescent="0.25">
      <c r="A250" t="s">
        <v>1009</v>
      </c>
      <c r="B250" t="s">
        <v>25</v>
      </c>
      <c r="C250" t="s">
        <v>1010</v>
      </c>
      <c r="D250">
        <v>2019</v>
      </c>
      <c r="E250" t="s">
        <v>44</v>
      </c>
      <c r="F250" t="s">
        <v>1011</v>
      </c>
      <c r="G250" t="s">
        <v>329</v>
      </c>
      <c r="H250" t="str">
        <f t="shared" si="3"/>
        <v>DOBRZYNSKI Olaf</v>
      </c>
      <c r="I250" s="1">
        <v>38945</v>
      </c>
      <c r="J250" t="s">
        <v>203</v>
      </c>
      <c r="L250" t="s">
        <v>204</v>
      </c>
    </row>
    <row r="251" spans="1:12" x14ac:dyDescent="0.25">
      <c r="A251" t="s">
        <v>1012</v>
      </c>
      <c r="B251" t="s">
        <v>25</v>
      </c>
      <c r="C251" t="s">
        <v>1013</v>
      </c>
      <c r="D251">
        <v>2019</v>
      </c>
      <c r="E251" t="s">
        <v>150</v>
      </c>
      <c r="F251" t="s">
        <v>1014</v>
      </c>
      <c r="G251" t="s">
        <v>1015</v>
      </c>
      <c r="H251" t="str">
        <f t="shared" si="3"/>
        <v>SKRĘTKOWICZ Roland</v>
      </c>
      <c r="I251" s="1">
        <v>27621</v>
      </c>
      <c r="J251" t="s">
        <v>770</v>
      </c>
    </row>
    <row r="252" spans="1:12" x14ac:dyDescent="0.25">
      <c r="A252" t="s">
        <v>1016</v>
      </c>
      <c r="B252" t="s">
        <v>25</v>
      </c>
      <c r="C252" t="s">
        <v>1017</v>
      </c>
      <c r="D252">
        <v>2019</v>
      </c>
      <c r="E252" t="s">
        <v>150</v>
      </c>
      <c r="F252" t="s">
        <v>1018</v>
      </c>
      <c r="G252" t="s">
        <v>1019</v>
      </c>
      <c r="H252" t="str">
        <f t="shared" si="3"/>
        <v>SADOWSKI Sławomir</v>
      </c>
      <c r="I252" s="1">
        <v>27186</v>
      </c>
      <c r="J252" t="s">
        <v>770</v>
      </c>
    </row>
    <row r="253" spans="1:12" x14ac:dyDescent="0.25">
      <c r="A253" t="s">
        <v>1020</v>
      </c>
      <c r="B253" t="s">
        <v>25</v>
      </c>
      <c r="C253" t="s">
        <v>1021</v>
      </c>
      <c r="D253">
        <v>2019</v>
      </c>
      <c r="E253" t="s">
        <v>150</v>
      </c>
      <c r="F253" t="s">
        <v>1022</v>
      </c>
      <c r="G253" t="s">
        <v>247</v>
      </c>
      <c r="H253" t="str">
        <f t="shared" si="3"/>
        <v>MICHALEWICZ Stanisław</v>
      </c>
      <c r="I253" s="1">
        <v>20469</v>
      </c>
      <c r="J253" t="s">
        <v>770</v>
      </c>
    </row>
    <row r="254" spans="1:12" x14ac:dyDescent="0.25">
      <c r="A254" t="s">
        <v>1023</v>
      </c>
      <c r="B254" t="s">
        <v>25</v>
      </c>
      <c r="C254" t="s">
        <v>1024</v>
      </c>
      <c r="D254">
        <v>2019</v>
      </c>
      <c r="E254" t="s">
        <v>150</v>
      </c>
      <c r="F254" t="s">
        <v>1025</v>
      </c>
      <c r="G254" t="s">
        <v>1026</v>
      </c>
      <c r="H254" t="str">
        <f t="shared" si="3"/>
        <v>MARCINIAK Konrad</v>
      </c>
      <c r="I254" s="1">
        <v>27792</v>
      </c>
      <c r="J254" t="s">
        <v>770</v>
      </c>
    </row>
    <row r="255" spans="1:12" x14ac:dyDescent="0.25">
      <c r="A255" t="s">
        <v>1027</v>
      </c>
      <c r="B255" t="s">
        <v>12</v>
      </c>
      <c r="C255" t="s">
        <v>1028</v>
      </c>
      <c r="D255">
        <v>2019</v>
      </c>
      <c r="E255" t="s">
        <v>14</v>
      </c>
      <c r="F255" t="s">
        <v>1029</v>
      </c>
      <c r="G255" t="s">
        <v>255</v>
      </c>
      <c r="H255" t="str">
        <f t="shared" si="3"/>
        <v>ZIELIŃSKA Julia</v>
      </c>
      <c r="I255" s="1">
        <v>39997</v>
      </c>
      <c r="J255" t="s">
        <v>478</v>
      </c>
      <c r="K255" t="s">
        <v>627</v>
      </c>
      <c r="L255" t="s">
        <v>687</v>
      </c>
    </row>
    <row r="256" spans="1:12" x14ac:dyDescent="0.25">
      <c r="A256" t="s">
        <v>1030</v>
      </c>
      <c r="B256" t="s">
        <v>25</v>
      </c>
      <c r="C256" t="s">
        <v>1031</v>
      </c>
      <c r="D256">
        <v>2019</v>
      </c>
      <c r="E256" t="s">
        <v>172</v>
      </c>
      <c r="F256" t="s">
        <v>1032</v>
      </c>
      <c r="G256" t="s">
        <v>533</v>
      </c>
      <c r="H256" t="str">
        <f t="shared" si="3"/>
        <v>WYSMYK Bartosz</v>
      </c>
      <c r="I256" s="1">
        <v>38018</v>
      </c>
      <c r="J256" t="s">
        <v>478</v>
      </c>
      <c r="K256" t="s">
        <v>1033</v>
      </c>
      <c r="L256" t="s">
        <v>480</v>
      </c>
    </row>
    <row r="257" spans="1:12" x14ac:dyDescent="0.25">
      <c r="A257" t="s">
        <v>1034</v>
      </c>
      <c r="B257" t="s">
        <v>12</v>
      </c>
      <c r="C257" t="s">
        <v>1035</v>
      </c>
      <c r="D257">
        <v>2019</v>
      </c>
      <c r="E257" t="s">
        <v>27</v>
      </c>
      <c r="F257" t="s">
        <v>1036</v>
      </c>
      <c r="G257" t="s">
        <v>1037</v>
      </c>
      <c r="H257" t="str">
        <f t="shared" si="3"/>
        <v>WRÓBEL Brygida</v>
      </c>
      <c r="I257" s="1">
        <v>39923</v>
      </c>
      <c r="J257" t="s">
        <v>478</v>
      </c>
      <c r="K257" t="s">
        <v>1038</v>
      </c>
      <c r="L257" t="s">
        <v>692</v>
      </c>
    </row>
    <row r="258" spans="1:12" x14ac:dyDescent="0.25">
      <c r="A258" t="s">
        <v>1039</v>
      </c>
      <c r="B258" t="s">
        <v>25</v>
      </c>
      <c r="C258" t="s">
        <v>1040</v>
      </c>
      <c r="D258">
        <v>2019</v>
      </c>
      <c r="E258" t="s">
        <v>57</v>
      </c>
      <c r="F258" t="s">
        <v>1041</v>
      </c>
      <c r="G258" t="s">
        <v>325</v>
      </c>
      <c r="H258" t="str">
        <f t="shared" ref="H258:H321" si="4">CONCATENATE(F258," ",G258)</f>
        <v>STAŃDO Maciej</v>
      </c>
      <c r="I258" s="1">
        <v>39475</v>
      </c>
      <c r="J258" t="s">
        <v>478</v>
      </c>
      <c r="K258" t="s">
        <v>1042</v>
      </c>
      <c r="L258" t="s">
        <v>730</v>
      </c>
    </row>
    <row r="259" spans="1:12" x14ac:dyDescent="0.25">
      <c r="A259" t="s">
        <v>1043</v>
      </c>
      <c r="B259" t="s">
        <v>12</v>
      </c>
      <c r="C259" t="s">
        <v>1044</v>
      </c>
      <c r="D259">
        <v>2019</v>
      </c>
      <c r="E259" t="s">
        <v>27</v>
      </c>
      <c r="F259" t="s">
        <v>1045</v>
      </c>
      <c r="G259" t="s">
        <v>37</v>
      </c>
      <c r="H259" t="str">
        <f t="shared" si="4"/>
        <v>PĘKALA Aleksandra</v>
      </c>
      <c r="I259" s="1">
        <v>39657</v>
      </c>
      <c r="J259" t="s">
        <v>478</v>
      </c>
      <c r="K259" t="s">
        <v>1046</v>
      </c>
      <c r="L259" t="s">
        <v>480</v>
      </c>
    </row>
    <row r="260" spans="1:12" x14ac:dyDescent="0.25">
      <c r="A260" t="s">
        <v>1047</v>
      </c>
      <c r="B260" t="s">
        <v>12</v>
      </c>
      <c r="C260" t="s">
        <v>1048</v>
      </c>
      <c r="D260">
        <v>2019</v>
      </c>
      <c r="E260" t="s">
        <v>35</v>
      </c>
      <c r="F260" t="s">
        <v>1049</v>
      </c>
      <c r="G260" t="s">
        <v>37</v>
      </c>
      <c r="H260" t="str">
        <f t="shared" si="4"/>
        <v>PAWŁOWSKA Aleksandra</v>
      </c>
      <c r="I260" s="1">
        <v>40767</v>
      </c>
      <c r="J260" t="s">
        <v>478</v>
      </c>
      <c r="K260" t="s">
        <v>691</v>
      </c>
      <c r="L260" t="s">
        <v>692</v>
      </c>
    </row>
    <row r="261" spans="1:12" x14ac:dyDescent="0.25">
      <c r="A261" t="s">
        <v>1050</v>
      </c>
      <c r="B261" t="s">
        <v>12</v>
      </c>
      <c r="C261" t="s">
        <v>1051</v>
      </c>
      <c r="D261">
        <v>2019</v>
      </c>
      <c r="E261" t="s">
        <v>27</v>
      </c>
      <c r="F261" t="s">
        <v>1052</v>
      </c>
      <c r="G261" t="s">
        <v>615</v>
      </c>
      <c r="H261" t="str">
        <f t="shared" si="4"/>
        <v>PAWLIK Weronika</v>
      </c>
      <c r="I261" s="1">
        <v>39849</v>
      </c>
      <c r="J261" t="s">
        <v>478</v>
      </c>
      <c r="K261" t="s">
        <v>702</v>
      </c>
      <c r="L261" t="s">
        <v>698</v>
      </c>
    </row>
    <row r="262" spans="1:12" x14ac:dyDescent="0.25">
      <c r="A262" t="s">
        <v>1053</v>
      </c>
      <c r="B262" t="s">
        <v>12</v>
      </c>
      <c r="C262" t="s">
        <v>1054</v>
      </c>
      <c r="D262">
        <v>2019</v>
      </c>
      <c r="E262" t="s">
        <v>14</v>
      </c>
      <c r="F262" t="s">
        <v>1055</v>
      </c>
      <c r="G262" t="s">
        <v>582</v>
      </c>
      <c r="H262" t="str">
        <f t="shared" si="4"/>
        <v>OBIREK Hanna</v>
      </c>
      <c r="I262" s="1">
        <v>40246</v>
      </c>
      <c r="J262" t="s">
        <v>478</v>
      </c>
      <c r="K262" t="s">
        <v>1046</v>
      </c>
      <c r="L262" t="s">
        <v>692</v>
      </c>
    </row>
    <row r="263" spans="1:12" x14ac:dyDescent="0.25">
      <c r="A263" t="s">
        <v>1056</v>
      </c>
      <c r="B263" t="s">
        <v>25</v>
      </c>
      <c r="C263" t="s">
        <v>1057</v>
      </c>
      <c r="D263">
        <v>2019</v>
      </c>
      <c r="E263" t="s">
        <v>214</v>
      </c>
      <c r="F263" t="s">
        <v>1058</v>
      </c>
      <c r="G263" t="s">
        <v>861</v>
      </c>
      <c r="H263" t="str">
        <f t="shared" si="4"/>
        <v>MODZELEWSKI Jan</v>
      </c>
      <c r="I263" s="1">
        <v>40445</v>
      </c>
      <c r="J263" t="s">
        <v>478</v>
      </c>
      <c r="K263" t="s">
        <v>188</v>
      </c>
      <c r="L263" t="s">
        <v>692</v>
      </c>
    </row>
    <row r="264" spans="1:12" x14ac:dyDescent="0.25">
      <c r="A264" t="s">
        <v>1059</v>
      </c>
      <c r="B264" t="s">
        <v>12</v>
      </c>
      <c r="C264" t="s">
        <v>1060</v>
      </c>
      <c r="D264">
        <v>2019</v>
      </c>
      <c r="E264" t="s">
        <v>14</v>
      </c>
      <c r="F264" t="s">
        <v>1061</v>
      </c>
      <c r="G264" t="s">
        <v>556</v>
      </c>
      <c r="H264" t="str">
        <f t="shared" si="4"/>
        <v>MESZKA Dominika</v>
      </c>
      <c r="I264" s="1">
        <v>40027</v>
      </c>
      <c r="J264" t="s">
        <v>478</v>
      </c>
      <c r="K264" t="s">
        <v>702</v>
      </c>
      <c r="L264" t="s">
        <v>698</v>
      </c>
    </row>
    <row r="265" spans="1:12" x14ac:dyDescent="0.25">
      <c r="A265" t="s">
        <v>1062</v>
      </c>
      <c r="B265" t="s">
        <v>25</v>
      </c>
      <c r="C265" t="s">
        <v>1063</v>
      </c>
      <c r="D265">
        <v>2019</v>
      </c>
      <c r="E265" t="s">
        <v>214</v>
      </c>
      <c r="F265" t="s">
        <v>1064</v>
      </c>
      <c r="G265" t="s">
        <v>1065</v>
      </c>
      <c r="H265" t="str">
        <f t="shared" si="4"/>
        <v>MATERA Alex</v>
      </c>
      <c r="I265" s="1">
        <v>40511</v>
      </c>
      <c r="J265" t="s">
        <v>478</v>
      </c>
      <c r="K265" t="s">
        <v>591</v>
      </c>
      <c r="L265" t="s">
        <v>730</v>
      </c>
    </row>
    <row r="266" spans="1:12" x14ac:dyDescent="0.25">
      <c r="A266" t="s">
        <v>1066</v>
      </c>
      <c r="B266" t="s">
        <v>12</v>
      </c>
      <c r="C266" t="s">
        <v>1067</v>
      </c>
      <c r="D266">
        <v>2019</v>
      </c>
      <c r="E266" t="s">
        <v>14</v>
      </c>
      <c r="F266" t="s">
        <v>1068</v>
      </c>
      <c r="G266" t="s">
        <v>303</v>
      </c>
      <c r="H266" t="str">
        <f t="shared" si="4"/>
        <v>MARSZAŁEK Zofia</v>
      </c>
      <c r="I266" s="1">
        <v>40358</v>
      </c>
      <c r="J266" t="s">
        <v>478</v>
      </c>
      <c r="K266" t="s">
        <v>188</v>
      </c>
      <c r="L266" t="s">
        <v>692</v>
      </c>
    </row>
    <row r="267" spans="1:12" x14ac:dyDescent="0.25">
      <c r="A267" t="s">
        <v>1069</v>
      </c>
      <c r="B267" t="s">
        <v>25</v>
      </c>
      <c r="C267" t="s">
        <v>1070</v>
      </c>
      <c r="D267">
        <v>2019</v>
      </c>
      <c r="E267" t="s">
        <v>27</v>
      </c>
      <c r="F267" t="s">
        <v>1071</v>
      </c>
      <c r="G267" t="s">
        <v>273</v>
      </c>
      <c r="H267" t="str">
        <f t="shared" si="4"/>
        <v>MAŁOCHA Miłosz</v>
      </c>
      <c r="I267" s="1">
        <v>39820</v>
      </c>
      <c r="J267" t="s">
        <v>478</v>
      </c>
      <c r="K267" t="s">
        <v>697</v>
      </c>
      <c r="L267" t="s">
        <v>692</v>
      </c>
    </row>
    <row r="268" spans="1:12" x14ac:dyDescent="0.25">
      <c r="A268" t="s">
        <v>1072</v>
      </c>
      <c r="B268" t="s">
        <v>12</v>
      </c>
      <c r="C268" t="s">
        <v>1073</v>
      </c>
      <c r="D268">
        <v>2019</v>
      </c>
      <c r="E268" t="s">
        <v>214</v>
      </c>
      <c r="F268" t="s">
        <v>1074</v>
      </c>
      <c r="G268" t="s">
        <v>1075</v>
      </c>
      <c r="H268" t="str">
        <f t="shared" si="4"/>
        <v>MACHNICKA Małgorzata</v>
      </c>
      <c r="I268" s="1">
        <v>40432</v>
      </c>
      <c r="J268" t="s">
        <v>478</v>
      </c>
      <c r="K268" t="s">
        <v>627</v>
      </c>
      <c r="L268" t="s">
        <v>687</v>
      </c>
    </row>
    <row r="269" spans="1:12" x14ac:dyDescent="0.25">
      <c r="A269" t="s">
        <v>1076</v>
      </c>
      <c r="B269" t="s">
        <v>12</v>
      </c>
      <c r="C269" t="s">
        <v>1077</v>
      </c>
      <c r="D269">
        <v>2019</v>
      </c>
      <c r="E269" t="s">
        <v>14</v>
      </c>
      <c r="F269" t="s">
        <v>1078</v>
      </c>
      <c r="G269" t="s">
        <v>255</v>
      </c>
      <c r="H269" t="str">
        <f t="shared" si="4"/>
        <v>KAMIZELA Julia</v>
      </c>
      <c r="I269" s="1">
        <v>40248</v>
      </c>
      <c r="J269" t="s">
        <v>478</v>
      </c>
      <c r="K269" t="s">
        <v>697</v>
      </c>
      <c r="L269" t="s">
        <v>687</v>
      </c>
    </row>
    <row r="270" spans="1:12" x14ac:dyDescent="0.25">
      <c r="A270" t="s">
        <v>1079</v>
      </c>
      <c r="B270" t="s">
        <v>12</v>
      </c>
      <c r="C270" t="s">
        <v>1080</v>
      </c>
      <c r="D270">
        <v>2019</v>
      </c>
      <c r="E270" t="s">
        <v>14</v>
      </c>
      <c r="F270" t="s">
        <v>1081</v>
      </c>
      <c r="G270" t="s">
        <v>522</v>
      </c>
      <c r="H270" t="str">
        <f t="shared" si="4"/>
        <v>GOWOREK Michalina</v>
      </c>
      <c r="I270" s="1">
        <v>40255</v>
      </c>
      <c r="J270" t="s">
        <v>478</v>
      </c>
      <c r="K270" t="s">
        <v>627</v>
      </c>
      <c r="L270" t="s">
        <v>687</v>
      </c>
    </row>
    <row r="271" spans="1:12" x14ac:dyDescent="0.25">
      <c r="A271" t="s">
        <v>1082</v>
      </c>
      <c r="B271" t="s">
        <v>12</v>
      </c>
      <c r="C271" t="s">
        <v>1083</v>
      </c>
      <c r="D271">
        <v>2019</v>
      </c>
      <c r="E271" t="s">
        <v>27</v>
      </c>
      <c r="F271" t="s">
        <v>1084</v>
      </c>
      <c r="G271" t="s">
        <v>255</v>
      </c>
      <c r="H271" t="str">
        <f t="shared" si="4"/>
        <v>GOŁOS Julia</v>
      </c>
      <c r="I271" s="1">
        <v>39700</v>
      </c>
      <c r="J271" t="s">
        <v>478</v>
      </c>
      <c r="K271" t="s">
        <v>1046</v>
      </c>
      <c r="L271" t="s">
        <v>480</v>
      </c>
    </row>
    <row r="272" spans="1:12" x14ac:dyDescent="0.25">
      <c r="A272" t="s">
        <v>1085</v>
      </c>
      <c r="B272" t="s">
        <v>25</v>
      </c>
      <c r="C272" t="s">
        <v>1086</v>
      </c>
      <c r="D272">
        <v>2019</v>
      </c>
      <c r="E272" t="s">
        <v>27</v>
      </c>
      <c r="F272" t="s">
        <v>1087</v>
      </c>
      <c r="G272" t="s">
        <v>340</v>
      </c>
      <c r="H272" t="str">
        <f t="shared" si="4"/>
        <v>GADKO Igor</v>
      </c>
      <c r="I272" s="1">
        <v>39735</v>
      </c>
      <c r="J272" t="s">
        <v>478</v>
      </c>
      <c r="K272" t="s">
        <v>1042</v>
      </c>
      <c r="L272" t="s">
        <v>692</v>
      </c>
    </row>
    <row r="273" spans="1:12" x14ac:dyDescent="0.25">
      <c r="A273" t="s">
        <v>1088</v>
      </c>
      <c r="B273" t="s">
        <v>12</v>
      </c>
      <c r="C273" t="s">
        <v>1089</v>
      </c>
      <c r="D273">
        <v>2019</v>
      </c>
      <c r="E273" t="s">
        <v>27</v>
      </c>
      <c r="F273" t="s">
        <v>1090</v>
      </c>
      <c r="G273" t="s">
        <v>505</v>
      </c>
      <c r="H273" t="str">
        <f t="shared" si="4"/>
        <v>DOMAŃSKA Antonina</v>
      </c>
      <c r="I273" s="1">
        <v>39686</v>
      </c>
      <c r="J273" t="s">
        <v>478</v>
      </c>
      <c r="K273" t="s">
        <v>627</v>
      </c>
      <c r="L273" t="s">
        <v>730</v>
      </c>
    </row>
    <row r="274" spans="1:12" x14ac:dyDescent="0.25">
      <c r="A274" t="s">
        <v>1091</v>
      </c>
      <c r="B274" t="s">
        <v>12</v>
      </c>
      <c r="C274" t="s">
        <v>1092</v>
      </c>
      <c r="D274">
        <v>2019</v>
      </c>
      <c r="E274" t="s">
        <v>27</v>
      </c>
      <c r="F274" t="s">
        <v>1093</v>
      </c>
      <c r="G274" t="s">
        <v>54</v>
      </c>
      <c r="H274" t="str">
        <f t="shared" si="4"/>
        <v>DARAŻ Zuzanna</v>
      </c>
      <c r="I274" s="1">
        <v>39801</v>
      </c>
      <c r="J274" t="s">
        <v>478</v>
      </c>
      <c r="K274" t="s">
        <v>702</v>
      </c>
      <c r="L274" t="s">
        <v>698</v>
      </c>
    </row>
    <row r="275" spans="1:12" x14ac:dyDescent="0.25">
      <c r="A275" t="s">
        <v>1094</v>
      </c>
      <c r="B275" t="s">
        <v>25</v>
      </c>
      <c r="C275" t="s">
        <v>1095</v>
      </c>
      <c r="D275">
        <v>2019</v>
      </c>
      <c r="E275" t="s">
        <v>27</v>
      </c>
      <c r="F275" t="s">
        <v>1096</v>
      </c>
      <c r="G275" t="s">
        <v>861</v>
      </c>
      <c r="H275" t="str">
        <f t="shared" si="4"/>
        <v>BĄBOL Jan</v>
      </c>
      <c r="I275" s="1">
        <v>39923</v>
      </c>
      <c r="J275" t="s">
        <v>478</v>
      </c>
      <c r="K275" t="s">
        <v>702</v>
      </c>
      <c r="L275" t="s">
        <v>698</v>
      </c>
    </row>
    <row r="276" spans="1:12" x14ac:dyDescent="0.25">
      <c r="A276" t="s">
        <v>1097</v>
      </c>
      <c r="B276" t="s">
        <v>12</v>
      </c>
      <c r="C276" t="s">
        <v>1098</v>
      </c>
      <c r="D276">
        <v>2019</v>
      </c>
      <c r="E276" t="s">
        <v>57</v>
      </c>
      <c r="F276" t="s">
        <v>1099</v>
      </c>
      <c r="G276" t="s">
        <v>392</v>
      </c>
      <c r="H276" t="str">
        <f t="shared" si="4"/>
        <v>ADAMIEC Amelia</v>
      </c>
      <c r="I276" s="1">
        <v>39306</v>
      </c>
      <c r="J276" t="s">
        <v>478</v>
      </c>
      <c r="K276" t="s">
        <v>1046</v>
      </c>
      <c r="L276" t="s">
        <v>730</v>
      </c>
    </row>
    <row r="277" spans="1:12" x14ac:dyDescent="0.25">
      <c r="A277" t="s">
        <v>1100</v>
      </c>
      <c r="B277" t="s">
        <v>25</v>
      </c>
      <c r="C277" t="s">
        <v>1101</v>
      </c>
      <c r="D277">
        <v>2019</v>
      </c>
      <c r="E277" t="s">
        <v>14</v>
      </c>
      <c r="F277" t="s">
        <v>1102</v>
      </c>
      <c r="G277" t="s">
        <v>174</v>
      </c>
      <c r="H277" t="str">
        <f t="shared" si="4"/>
        <v>KAMIŃSKI Michał</v>
      </c>
      <c r="I277" s="1">
        <v>40122</v>
      </c>
      <c r="J277" t="s">
        <v>478</v>
      </c>
      <c r="K277" t="s">
        <v>697</v>
      </c>
      <c r="L277" t="s">
        <v>480</v>
      </c>
    </row>
    <row r="278" spans="1:12" x14ac:dyDescent="0.25">
      <c r="A278" t="s">
        <v>1103</v>
      </c>
      <c r="B278" t="s">
        <v>25</v>
      </c>
      <c r="C278" t="s">
        <v>1104</v>
      </c>
      <c r="D278">
        <v>2019</v>
      </c>
      <c r="E278" t="s">
        <v>214</v>
      </c>
      <c r="F278" t="s">
        <v>1105</v>
      </c>
      <c r="G278" t="s">
        <v>174</v>
      </c>
      <c r="H278" t="str">
        <f t="shared" si="4"/>
        <v>ŻYTKO Michał</v>
      </c>
      <c r="I278" s="1">
        <v>40640</v>
      </c>
      <c r="J278" t="s">
        <v>209</v>
      </c>
      <c r="L278" t="s">
        <v>211</v>
      </c>
    </row>
    <row r="279" spans="1:12" x14ac:dyDescent="0.25">
      <c r="A279" t="s">
        <v>1106</v>
      </c>
      <c r="B279" t="s">
        <v>25</v>
      </c>
      <c r="C279" t="s">
        <v>1107</v>
      </c>
      <c r="D279">
        <v>2019</v>
      </c>
      <c r="E279" t="s">
        <v>613</v>
      </c>
      <c r="F279" t="s">
        <v>1108</v>
      </c>
      <c r="G279" t="s">
        <v>285</v>
      </c>
      <c r="H279" t="str">
        <f t="shared" si="4"/>
        <v>BRZOZOWSKI Kacper</v>
      </c>
      <c r="I279" s="1">
        <v>37128</v>
      </c>
      <c r="J279" t="s">
        <v>740</v>
      </c>
      <c r="L279" t="s">
        <v>741</v>
      </c>
    </row>
    <row r="280" spans="1:12" x14ac:dyDescent="0.25">
      <c r="A280" t="s">
        <v>1109</v>
      </c>
      <c r="B280" t="s">
        <v>12</v>
      </c>
      <c r="C280" t="s">
        <v>1110</v>
      </c>
      <c r="D280">
        <v>2019</v>
      </c>
      <c r="E280" t="s">
        <v>44</v>
      </c>
      <c r="F280" t="s">
        <v>1111</v>
      </c>
      <c r="G280" t="s">
        <v>1112</v>
      </c>
      <c r="H280" t="str">
        <f t="shared" si="4"/>
        <v>KRZĘTOWSKA Marianna</v>
      </c>
      <c r="I280" s="1">
        <v>39175</v>
      </c>
      <c r="J280" t="s">
        <v>740</v>
      </c>
      <c r="K280" t="s">
        <v>1113</v>
      </c>
      <c r="L280" t="s">
        <v>741</v>
      </c>
    </row>
    <row r="281" spans="1:12" x14ac:dyDescent="0.25">
      <c r="A281" t="s">
        <v>1114</v>
      </c>
      <c r="B281" t="s">
        <v>12</v>
      </c>
      <c r="C281" t="s">
        <v>1115</v>
      </c>
      <c r="D281">
        <v>2019</v>
      </c>
      <c r="E281" t="s">
        <v>644</v>
      </c>
      <c r="F281" t="s">
        <v>1116</v>
      </c>
      <c r="G281" t="s">
        <v>37</v>
      </c>
      <c r="H281" t="str">
        <f t="shared" si="4"/>
        <v>ŁOZIŃSKA Aleksandra</v>
      </c>
      <c r="I281" s="1">
        <v>38247</v>
      </c>
      <c r="J281" t="s">
        <v>740</v>
      </c>
      <c r="L281" t="s">
        <v>741</v>
      </c>
    </row>
    <row r="282" spans="1:12" x14ac:dyDescent="0.25">
      <c r="A282" t="s">
        <v>1117</v>
      </c>
      <c r="B282" t="s">
        <v>12</v>
      </c>
      <c r="C282" t="s">
        <v>1118</v>
      </c>
      <c r="D282">
        <v>2019</v>
      </c>
      <c r="E282" t="s">
        <v>411</v>
      </c>
      <c r="F282" t="s">
        <v>1119</v>
      </c>
      <c r="G282" t="s">
        <v>255</v>
      </c>
      <c r="H282" t="str">
        <f t="shared" si="4"/>
        <v>MAŃKOWSKA Julia</v>
      </c>
      <c r="I282" s="1">
        <v>37685</v>
      </c>
      <c r="J282" t="s">
        <v>740</v>
      </c>
      <c r="L282" t="s">
        <v>741</v>
      </c>
    </row>
    <row r="283" spans="1:12" x14ac:dyDescent="0.25">
      <c r="A283" t="s">
        <v>1120</v>
      </c>
      <c r="B283" t="s">
        <v>12</v>
      </c>
      <c r="C283" t="s">
        <v>1121</v>
      </c>
      <c r="D283">
        <v>2019</v>
      </c>
      <c r="E283" t="s">
        <v>79</v>
      </c>
      <c r="F283" t="s">
        <v>1119</v>
      </c>
      <c r="G283" t="s">
        <v>526</v>
      </c>
      <c r="H283" t="str">
        <f t="shared" si="4"/>
        <v>MAŃKOWSKA Matylda</v>
      </c>
      <c r="I283" s="1">
        <v>38865</v>
      </c>
      <c r="J283" t="s">
        <v>740</v>
      </c>
      <c r="L283" t="s">
        <v>741</v>
      </c>
    </row>
    <row r="284" spans="1:12" x14ac:dyDescent="0.25">
      <c r="A284" t="s">
        <v>1122</v>
      </c>
      <c r="B284" t="s">
        <v>25</v>
      </c>
      <c r="C284" t="s">
        <v>1123</v>
      </c>
      <c r="D284">
        <v>2019</v>
      </c>
      <c r="E284" t="s">
        <v>79</v>
      </c>
      <c r="F284" t="s">
        <v>1124</v>
      </c>
      <c r="G284" t="s">
        <v>425</v>
      </c>
      <c r="H284" t="str">
        <f t="shared" si="4"/>
        <v>ZIENKIEWICZ Piotr</v>
      </c>
      <c r="I284" s="1">
        <v>38867</v>
      </c>
      <c r="J284" t="s">
        <v>740</v>
      </c>
      <c r="K284" t="s">
        <v>1125</v>
      </c>
      <c r="L284" t="s">
        <v>741</v>
      </c>
    </row>
    <row r="285" spans="1:12" x14ac:dyDescent="0.25">
      <c r="A285" t="s">
        <v>1126</v>
      </c>
      <c r="B285" t="s">
        <v>12</v>
      </c>
      <c r="C285" t="s">
        <v>1127</v>
      </c>
      <c r="D285">
        <v>2019</v>
      </c>
      <c r="E285" t="s">
        <v>44</v>
      </c>
      <c r="F285" t="s">
        <v>1128</v>
      </c>
      <c r="G285" t="s">
        <v>187</v>
      </c>
      <c r="H285" t="str">
        <f t="shared" si="4"/>
        <v>BALCZERCZYK Patrycja</v>
      </c>
      <c r="I285" s="1">
        <v>39174</v>
      </c>
      <c r="J285" t="s">
        <v>175</v>
      </c>
      <c r="K285" t="s">
        <v>188</v>
      </c>
      <c r="L285" t="s">
        <v>583</v>
      </c>
    </row>
    <row r="286" spans="1:12" x14ac:dyDescent="0.25">
      <c r="A286" t="s">
        <v>1129</v>
      </c>
      <c r="B286" t="s">
        <v>12</v>
      </c>
      <c r="C286" t="s">
        <v>1130</v>
      </c>
      <c r="D286">
        <v>2019</v>
      </c>
      <c r="E286" t="s">
        <v>44</v>
      </c>
      <c r="F286" t="s">
        <v>1131</v>
      </c>
      <c r="G286" t="s">
        <v>307</v>
      </c>
      <c r="H286" t="str">
        <f t="shared" si="4"/>
        <v>BOKSZA Martyna</v>
      </c>
      <c r="I286" s="1">
        <v>39077</v>
      </c>
      <c r="J286" t="s">
        <v>175</v>
      </c>
      <c r="K286" t="s">
        <v>188</v>
      </c>
      <c r="L286" t="s">
        <v>583</v>
      </c>
    </row>
    <row r="287" spans="1:12" x14ac:dyDescent="0.25">
      <c r="A287" t="s">
        <v>1132</v>
      </c>
      <c r="B287" t="s">
        <v>25</v>
      </c>
      <c r="C287" t="s">
        <v>1133</v>
      </c>
      <c r="D287">
        <v>2019</v>
      </c>
      <c r="E287" t="s">
        <v>79</v>
      </c>
      <c r="F287" t="s">
        <v>1134</v>
      </c>
      <c r="G287" t="s">
        <v>75</v>
      </c>
      <c r="H287" t="str">
        <f t="shared" si="4"/>
        <v>CYNIAK Filip</v>
      </c>
      <c r="I287" s="1">
        <v>38722</v>
      </c>
      <c r="J287" t="s">
        <v>175</v>
      </c>
      <c r="K287" t="s">
        <v>188</v>
      </c>
      <c r="L287" t="s">
        <v>583</v>
      </c>
    </row>
    <row r="288" spans="1:12" x14ac:dyDescent="0.25">
      <c r="A288" t="s">
        <v>1135</v>
      </c>
      <c r="B288" t="s">
        <v>12</v>
      </c>
      <c r="C288" t="s">
        <v>1136</v>
      </c>
      <c r="D288">
        <v>2019</v>
      </c>
      <c r="E288" t="s">
        <v>44</v>
      </c>
      <c r="F288" t="s">
        <v>1137</v>
      </c>
      <c r="G288" t="s">
        <v>1138</v>
      </c>
      <c r="H288" t="str">
        <f t="shared" si="4"/>
        <v>KACPRZAK Agata</v>
      </c>
      <c r="I288" s="1">
        <v>39064</v>
      </c>
      <c r="J288" t="s">
        <v>175</v>
      </c>
      <c r="K288" t="s">
        <v>188</v>
      </c>
      <c r="L288" t="s">
        <v>583</v>
      </c>
    </row>
    <row r="289" spans="1:12" x14ac:dyDescent="0.25">
      <c r="A289" t="s">
        <v>1139</v>
      </c>
      <c r="B289" t="s">
        <v>12</v>
      </c>
      <c r="C289" t="s">
        <v>1140</v>
      </c>
      <c r="D289">
        <v>2019</v>
      </c>
      <c r="E289" t="s">
        <v>44</v>
      </c>
      <c r="F289" t="s">
        <v>433</v>
      </c>
      <c r="G289" t="s">
        <v>303</v>
      </c>
      <c r="H289" t="str">
        <f t="shared" si="4"/>
        <v>KACZMARCZYK Zofia</v>
      </c>
      <c r="I289" s="1">
        <v>39240</v>
      </c>
      <c r="J289" t="s">
        <v>175</v>
      </c>
      <c r="K289" t="s">
        <v>188</v>
      </c>
      <c r="L289" t="s">
        <v>583</v>
      </c>
    </row>
    <row r="290" spans="1:12" x14ac:dyDescent="0.25">
      <c r="A290" t="s">
        <v>1141</v>
      </c>
      <c r="B290" t="s">
        <v>12</v>
      </c>
      <c r="C290" t="s">
        <v>1142</v>
      </c>
      <c r="D290">
        <v>2019</v>
      </c>
      <c r="E290" t="s">
        <v>79</v>
      </c>
      <c r="F290" t="s">
        <v>667</v>
      </c>
      <c r="G290" t="s">
        <v>16</v>
      </c>
      <c r="H290" t="str">
        <f t="shared" si="4"/>
        <v>LIS Maja</v>
      </c>
      <c r="I290" s="1">
        <v>38802</v>
      </c>
      <c r="J290" t="s">
        <v>175</v>
      </c>
      <c r="K290" t="s">
        <v>188</v>
      </c>
      <c r="L290" t="s">
        <v>583</v>
      </c>
    </row>
    <row r="291" spans="1:12" x14ac:dyDescent="0.25">
      <c r="A291" t="s">
        <v>1143</v>
      </c>
      <c r="B291" t="s">
        <v>12</v>
      </c>
      <c r="C291" t="s">
        <v>1144</v>
      </c>
      <c r="D291">
        <v>2019</v>
      </c>
      <c r="E291" t="s">
        <v>27</v>
      </c>
      <c r="F291" t="s">
        <v>1145</v>
      </c>
      <c r="G291" t="s">
        <v>1146</v>
      </c>
      <c r="H291" t="str">
        <f t="shared" si="4"/>
        <v>NOWAK Klementyna</v>
      </c>
      <c r="I291" s="1">
        <v>39968</v>
      </c>
      <c r="J291" t="s">
        <v>175</v>
      </c>
      <c r="K291" t="s">
        <v>1147</v>
      </c>
      <c r="L291" t="s">
        <v>583</v>
      </c>
    </row>
    <row r="292" spans="1:12" x14ac:dyDescent="0.25">
      <c r="A292" t="s">
        <v>1148</v>
      </c>
      <c r="B292" t="s">
        <v>12</v>
      </c>
      <c r="C292" t="s">
        <v>1149</v>
      </c>
      <c r="D292">
        <v>2019</v>
      </c>
      <c r="E292" t="s">
        <v>79</v>
      </c>
      <c r="F292" t="s">
        <v>1150</v>
      </c>
      <c r="G292" t="s">
        <v>255</v>
      </c>
      <c r="H292" t="str">
        <f t="shared" si="4"/>
        <v>STANKIEWICZ Julia</v>
      </c>
      <c r="I292" s="1">
        <v>38745</v>
      </c>
      <c r="J292" t="s">
        <v>175</v>
      </c>
      <c r="K292" t="s">
        <v>1151</v>
      </c>
      <c r="L292" t="s">
        <v>583</v>
      </c>
    </row>
    <row r="293" spans="1:12" x14ac:dyDescent="0.25">
      <c r="A293" t="s">
        <v>1152</v>
      </c>
      <c r="B293" t="s">
        <v>12</v>
      </c>
      <c r="C293" t="s">
        <v>1153</v>
      </c>
      <c r="D293">
        <v>2019</v>
      </c>
      <c r="E293" t="s">
        <v>27</v>
      </c>
      <c r="F293" t="s">
        <v>1154</v>
      </c>
      <c r="G293" t="s">
        <v>556</v>
      </c>
      <c r="H293" t="str">
        <f t="shared" si="4"/>
        <v>ZDRALEWICZ Dominika</v>
      </c>
      <c r="I293" s="1">
        <v>39747</v>
      </c>
      <c r="J293" t="s">
        <v>175</v>
      </c>
      <c r="K293" t="s">
        <v>188</v>
      </c>
      <c r="L293" t="s">
        <v>583</v>
      </c>
    </row>
    <row r="294" spans="1:12" x14ac:dyDescent="0.25">
      <c r="A294" t="s">
        <v>1155</v>
      </c>
      <c r="B294" t="s">
        <v>12</v>
      </c>
      <c r="C294" t="s">
        <v>1156</v>
      </c>
      <c r="D294">
        <v>2019</v>
      </c>
      <c r="E294" t="s">
        <v>44</v>
      </c>
      <c r="F294" t="s">
        <v>1157</v>
      </c>
      <c r="G294" t="s">
        <v>1158</v>
      </c>
      <c r="H294" t="str">
        <f t="shared" si="4"/>
        <v>KLUF Nadia</v>
      </c>
      <c r="I294" s="1">
        <v>38965</v>
      </c>
      <c r="J294" t="s">
        <v>175</v>
      </c>
      <c r="K294" t="s">
        <v>188</v>
      </c>
      <c r="L294" t="s">
        <v>583</v>
      </c>
    </row>
    <row r="295" spans="1:12" x14ac:dyDescent="0.25">
      <c r="A295" t="s">
        <v>1159</v>
      </c>
      <c r="B295" t="s">
        <v>25</v>
      </c>
      <c r="C295" t="s">
        <v>1160</v>
      </c>
      <c r="D295">
        <v>2019</v>
      </c>
      <c r="E295" t="s">
        <v>644</v>
      </c>
      <c r="F295" t="s">
        <v>1128</v>
      </c>
      <c r="G295" t="s">
        <v>1161</v>
      </c>
      <c r="H295" t="str">
        <f t="shared" si="4"/>
        <v>BALCZERCZYK Dawid</v>
      </c>
      <c r="I295" s="1">
        <v>38267</v>
      </c>
      <c r="J295" t="s">
        <v>175</v>
      </c>
      <c r="L295" t="s">
        <v>176</v>
      </c>
    </row>
    <row r="296" spans="1:12" x14ac:dyDescent="0.25">
      <c r="A296" t="s">
        <v>1162</v>
      </c>
      <c r="B296" t="s">
        <v>12</v>
      </c>
      <c r="C296" t="s">
        <v>1163</v>
      </c>
      <c r="D296">
        <v>2019</v>
      </c>
      <c r="E296" t="s">
        <v>172</v>
      </c>
      <c r="F296" t="s">
        <v>1164</v>
      </c>
      <c r="G296" t="s">
        <v>1165</v>
      </c>
      <c r="H296" t="str">
        <f t="shared" si="4"/>
        <v>BIELAS Klaudia</v>
      </c>
      <c r="I296" s="1">
        <v>38096</v>
      </c>
      <c r="J296" t="s">
        <v>175</v>
      </c>
      <c r="L296" t="s">
        <v>617</v>
      </c>
    </row>
    <row r="297" spans="1:12" x14ac:dyDescent="0.25">
      <c r="A297" t="s">
        <v>1166</v>
      </c>
      <c r="B297" t="s">
        <v>25</v>
      </c>
      <c r="C297" t="s">
        <v>1167</v>
      </c>
      <c r="D297">
        <v>2019</v>
      </c>
      <c r="E297" t="s">
        <v>79</v>
      </c>
      <c r="F297" t="s">
        <v>1164</v>
      </c>
      <c r="G297" t="s">
        <v>680</v>
      </c>
      <c r="H297" t="str">
        <f t="shared" si="4"/>
        <v>BIELAS Mikołaj</v>
      </c>
      <c r="I297" s="1">
        <v>38692</v>
      </c>
      <c r="J297" t="s">
        <v>175</v>
      </c>
      <c r="K297" t="s">
        <v>627</v>
      </c>
      <c r="L297" t="s">
        <v>617</v>
      </c>
    </row>
    <row r="298" spans="1:12" x14ac:dyDescent="0.25">
      <c r="A298" t="s">
        <v>1168</v>
      </c>
      <c r="B298" t="s">
        <v>25</v>
      </c>
      <c r="C298" t="s">
        <v>1169</v>
      </c>
      <c r="D298">
        <v>2019</v>
      </c>
      <c r="E298" t="s">
        <v>940</v>
      </c>
      <c r="F298" t="s">
        <v>1170</v>
      </c>
      <c r="G298" t="s">
        <v>1171</v>
      </c>
      <c r="H298" t="str">
        <f t="shared" si="4"/>
        <v>OFICJALSKI Gaweł</v>
      </c>
      <c r="I298" s="1">
        <v>36136</v>
      </c>
      <c r="J298" t="s">
        <v>418</v>
      </c>
      <c r="K298" t="s">
        <v>419</v>
      </c>
      <c r="L298" t="s">
        <v>420</v>
      </c>
    </row>
    <row r="299" spans="1:12" x14ac:dyDescent="0.25">
      <c r="A299" t="s">
        <v>1172</v>
      </c>
      <c r="B299" t="s">
        <v>12</v>
      </c>
      <c r="C299" t="s">
        <v>1173</v>
      </c>
      <c r="D299">
        <v>2019</v>
      </c>
      <c r="E299" t="s">
        <v>79</v>
      </c>
      <c r="F299" t="s">
        <v>1174</v>
      </c>
      <c r="G299" t="s">
        <v>1175</v>
      </c>
      <c r="H299" t="str">
        <f t="shared" si="4"/>
        <v>BARSZCZEWSKA Helena</v>
      </c>
      <c r="I299" s="1">
        <v>38796</v>
      </c>
      <c r="J299" t="s">
        <v>469</v>
      </c>
      <c r="K299" t="s">
        <v>1176</v>
      </c>
      <c r="L299" t="s">
        <v>470</v>
      </c>
    </row>
    <row r="300" spans="1:12" x14ac:dyDescent="0.25">
      <c r="A300" t="s">
        <v>1177</v>
      </c>
      <c r="B300" t="s">
        <v>12</v>
      </c>
      <c r="C300" t="s">
        <v>1178</v>
      </c>
      <c r="D300">
        <v>2019</v>
      </c>
      <c r="E300" t="s">
        <v>27</v>
      </c>
      <c r="F300" t="s">
        <v>1179</v>
      </c>
      <c r="G300" t="s">
        <v>255</v>
      </c>
      <c r="H300" t="str">
        <f t="shared" si="4"/>
        <v>BLINOW Julia</v>
      </c>
      <c r="I300" s="1">
        <v>39876</v>
      </c>
      <c r="J300" t="s">
        <v>469</v>
      </c>
      <c r="K300" t="s">
        <v>1180</v>
      </c>
      <c r="L300" t="s">
        <v>470</v>
      </c>
    </row>
    <row r="301" spans="1:12" x14ac:dyDescent="0.25">
      <c r="A301" t="s">
        <v>1181</v>
      </c>
      <c r="B301" t="s">
        <v>12</v>
      </c>
      <c r="C301" t="s">
        <v>1182</v>
      </c>
      <c r="D301">
        <v>2019</v>
      </c>
      <c r="E301" t="s">
        <v>35</v>
      </c>
      <c r="F301" t="s">
        <v>1179</v>
      </c>
      <c r="G301" t="s">
        <v>757</v>
      </c>
      <c r="H301" t="str">
        <f t="shared" si="4"/>
        <v>BLINOW Maria</v>
      </c>
      <c r="I301" s="1">
        <v>40962</v>
      </c>
      <c r="J301" t="s">
        <v>469</v>
      </c>
      <c r="K301" t="s">
        <v>1183</v>
      </c>
      <c r="L301" t="s">
        <v>470</v>
      </c>
    </row>
    <row r="302" spans="1:12" x14ac:dyDescent="0.25">
      <c r="A302" t="s">
        <v>1184</v>
      </c>
      <c r="B302" t="s">
        <v>12</v>
      </c>
      <c r="C302" t="s">
        <v>1185</v>
      </c>
      <c r="D302">
        <v>2019</v>
      </c>
      <c r="E302" t="s">
        <v>57</v>
      </c>
      <c r="F302" t="s">
        <v>1186</v>
      </c>
      <c r="G302" t="s">
        <v>1187</v>
      </c>
      <c r="H302" t="str">
        <f t="shared" si="4"/>
        <v>DYMKOWSKA Urszula</v>
      </c>
      <c r="I302" s="1">
        <v>39521</v>
      </c>
      <c r="J302" t="s">
        <v>469</v>
      </c>
      <c r="K302" t="s">
        <v>1188</v>
      </c>
      <c r="L302" t="s">
        <v>470</v>
      </c>
    </row>
    <row r="303" spans="1:12" x14ac:dyDescent="0.25">
      <c r="A303" t="s">
        <v>1189</v>
      </c>
      <c r="B303" t="s">
        <v>12</v>
      </c>
      <c r="C303" t="s">
        <v>1190</v>
      </c>
      <c r="D303">
        <v>2019</v>
      </c>
      <c r="E303" t="s">
        <v>940</v>
      </c>
      <c r="F303" t="s">
        <v>1191</v>
      </c>
      <c r="G303" t="s">
        <v>1192</v>
      </c>
      <c r="H303" t="str">
        <f t="shared" si="4"/>
        <v>HAJDUK Joanna</v>
      </c>
      <c r="I303" s="1">
        <v>36258</v>
      </c>
      <c r="J303" t="s">
        <v>469</v>
      </c>
      <c r="L303" t="s">
        <v>1193</v>
      </c>
    </row>
    <row r="304" spans="1:12" x14ac:dyDescent="0.25">
      <c r="A304" t="s">
        <v>1194</v>
      </c>
      <c r="B304" t="s">
        <v>12</v>
      </c>
      <c r="C304" t="s">
        <v>1195</v>
      </c>
      <c r="D304">
        <v>2019</v>
      </c>
      <c r="E304" t="s">
        <v>27</v>
      </c>
      <c r="F304" t="s">
        <v>1196</v>
      </c>
      <c r="G304" t="s">
        <v>1112</v>
      </c>
      <c r="H304" t="str">
        <f t="shared" si="4"/>
        <v>JABŁOŃSKA Marianna</v>
      </c>
      <c r="I304" s="1">
        <v>39749</v>
      </c>
      <c r="J304" t="s">
        <v>469</v>
      </c>
      <c r="L304" t="s">
        <v>470</v>
      </c>
    </row>
    <row r="305" spans="1:12" x14ac:dyDescent="0.25">
      <c r="A305" t="s">
        <v>1197</v>
      </c>
      <c r="B305" t="s">
        <v>12</v>
      </c>
      <c r="C305" t="s">
        <v>1198</v>
      </c>
      <c r="D305">
        <v>2019</v>
      </c>
      <c r="E305" t="s">
        <v>14</v>
      </c>
      <c r="F305" t="s">
        <v>1196</v>
      </c>
      <c r="G305" t="s">
        <v>54</v>
      </c>
      <c r="H305" t="str">
        <f t="shared" si="4"/>
        <v>JABŁOŃSKA Zuzanna</v>
      </c>
      <c r="I305" s="1">
        <v>40197</v>
      </c>
      <c r="J305" t="s">
        <v>469</v>
      </c>
      <c r="L305" t="s">
        <v>470</v>
      </c>
    </row>
    <row r="306" spans="1:12" x14ac:dyDescent="0.25">
      <c r="A306" t="s">
        <v>1199</v>
      </c>
      <c r="B306" t="s">
        <v>25</v>
      </c>
      <c r="C306" t="s">
        <v>1200</v>
      </c>
      <c r="D306">
        <v>2019</v>
      </c>
      <c r="E306" t="s">
        <v>27</v>
      </c>
      <c r="F306" t="s">
        <v>1201</v>
      </c>
      <c r="G306" t="s">
        <v>1202</v>
      </c>
      <c r="H306" t="str">
        <f t="shared" si="4"/>
        <v>KINAL Tymon</v>
      </c>
      <c r="I306" s="1">
        <v>39958</v>
      </c>
      <c r="J306" t="s">
        <v>469</v>
      </c>
      <c r="L306" t="s">
        <v>470</v>
      </c>
    </row>
    <row r="307" spans="1:12" x14ac:dyDescent="0.25">
      <c r="A307" t="s">
        <v>1203</v>
      </c>
      <c r="B307" t="s">
        <v>25</v>
      </c>
      <c r="C307" t="s">
        <v>1204</v>
      </c>
      <c r="D307">
        <v>2019</v>
      </c>
      <c r="E307" t="s">
        <v>35</v>
      </c>
      <c r="F307" t="s">
        <v>1205</v>
      </c>
      <c r="G307" t="s">
        <v>1206</v>
      </c>
      <c r="H307" t="str">
        <f t="shared" si="4"/>
        <v>KURAMOCHI Emil</v>
      </c>
      <c r="I307" s="1">
        <v>40737</v>
      </c>
      <c r="J307" t="s">
        <v>469</v>
      </c>
      <c r="K307" t="s">
        <v>1207</v>
      </c>
      <c r="L307" t="s">
        <v>470</v>
      </c>
    </row>
    <row r="308" spans="1:12" x14ac:dyDescent="0.25">
      <c r="A308" t="s">
        <v>1208</v>
      </c>
      <c r="B308" t="s">
        <v>12</v>
      </c>
      <c r="C308" t="s">
        <v>1209</v>
      </c>
      <c r="D308">
        <v>2019</v>
      </c>
      <c r="E308" t="s">
        <v>57</v>
      </c>
      <c r="F308" t="s">
        <v>1210</v>
      </c>
      <c r="G308" t="s">
        <v>1211</v>
      </c>
      <c r="H308" t="str">
        <f t="shared" si="4"/>
        <v>SZEWCZYK Victoria</v>
      </c>
      <c r="I308" s="1">
        <v>39624</v>
      </c>
      <c r="J308" t="s">
        <v>469</v>
      </c>
      <c r="K308" t="s">
        <v>1212</v>
      </c>
      <c r="L308" t="s">
        <v>470</v>
      </c>
    </row>
    <row r="309" spans="1:12" x14ac:dyDescent="0.25">
      <c r="A309" t="s">
        <v>1213</v>
      </c>
      <c r="B309" t="s">
        <v>12</v>
      </c>
      <c r="C309" t="s">
        <v>1214</v>
      </c>
      <c r="D309">
        <v>2019</v>
      </c>
      <c r="E309" t="s">
        <v>27</v>
      </c>
      <c r="F309" t="s">
        <v>1215</v>
      </c>
      <c r="G309" t="s">
        <v>303</v>
      </c>
      <c r="H309" t="str">
        <f t="shared" si="4"/>
        <v>SZOMBARA Zofia</v>
      </c>
      <c r="I309" s="1">
        <v>39745</v>
      </c>
      <c r="J309" t="s">
        <v>469</v>
      </c>
      <c r="K309" t="s">
        <v>1212</v>
      </c>
      <c r="L309" t="s">
        <v>470</v>
      </c>
    </row>
    <row r="310" spans="1:12" x14ac:dyDescent="0.25">
      <c r="A310" t="s">
        <v>1216</v>
      </c>
      <c r="B310" t="s">
        <v>25</v>
      </c>
      <c r="C310" t="s">
        <v>1217</v>
      </c>
      <c r="D310">
        <v>2019</v>
      </c>
      <c r="E310" t="s">
        <v>644</v>
      </c>
      <c r="F310" t="s">
        <v>1218</v>
      </c>
      <c r="G310" t="s">
        <v>384</v>
      </c>
      <c r="H310" t="str">
        <f t="shared" si="4"/>
        <v>PLUTA Antoni</v>
      </c>
      <c r="I310" s="1">
        <v>38390</v>
      </c>
      <c r="J310" t="s">
        <v>175</v>
      </c>
      <c r="L310" t="s">
        <v>617</v>
      </c>
    </row>
    <row r="311" spans="1:12" x14ac:dyDescent="0.25">
      <c r="A311" t="s">
        <v>1219</v>
      </c>
      <c r="B311" t="s">
        <v>25</v>
      </c>
      <c r="C311" t="s">
        <v>1220</v>
      </c>
      <c r="D311">
        <v>2019</v>
      </c>
      <c r="E311" t="s">
        <v>172</v>
      </c>
      <c r="F311" t="s">
        <v>1221</v>
      </c>
      <c r="G311" t="s">
        <v>152</v>
      </c>
      <c r="H311" t="str">
        <f t="shared" si="4"/>
        <v>KORNELUK Artur</v>
      </c>
      <c r="I311" s="1">
        <v>38037</v>
      </c>
      <c r="J311" t="s">
        <v>175</v>
      </c>
      <c r="L311" t="s">
        <v>617</v>
      </c>
    </row>
    <row r="312" spans="1:12" x14ac:dyDescent="0.25">
      <c r="A312" t="s">
        <v>1222</v>
      </c>
      <c r="B312" t="s">
        <v>12</v>
      </c>
      <c r="C312" t="s">
        <v>1223</v>
      </c>
      <c r="D312">
        <v>2019</v>
      </c>
      <c r="E312" t="s">
        <v>57</v>
      </c>
      <c r="F312" t="s">
        <v>1224</v>
      </c>
      <c r="G312" t="s">
        <v>145</v>
      </c>
      <c r="H312" t="str">
        <f t="shared" si="4"/>
        <v>FIJAŁKOWSKA Natalia</v>
      </c>
      <c r="I312" s="1">
        <v>39548</v>
      </c>
      <c r="J312" t="s">
        <v>175</v>
      </c>
      <c r="K312" t="s">
        <v>188</v>
      </c>
      <c r="L312" t="s">
        <v>583</v>
      </c>
    </row>
    <row r="313" spans="1:12" x14ac:dyDescent="0.25">
      <c r="A313" t="s">
        <v>1225</v>
      </c>
      <c r="B313" t="s">
        <v>25</v>
      </c>
      <c r="C313" t="s">
        <v>1226</v>
      </c>
      <c r="D313">
        <v>2019</v>
      </c>
      <c r="E313" t="s">
        <v>44</v>
      </c>
      <c r="F313" t="s">
        <v>1227</v>
      </c>
      <c r="G313" t="s">
        <v>277</v>
      </c>
      <c r="H313" t="str">
        <f t="shared" si="4"/>
        <v>NIEPOŁOMSKI Patryk</v>
      </c>
      <c r="I313" s="1">
        <v>39198</v>
      </c>
      <c r="J313" t="s">
        <v>175</v>
      </c>
      <c r="K313" t="s">
        <v>188</v>
      </c>
      <c r="L313" t="s">
        <v>583</v>
      </c>
    </row>
    <row r="314" spans="1:12" x14ac:dyDescent="0.25">
      <c r="A314" t="s">
        <v>1228</v>
      </c>
      <c r="B314" t="s">
        <v>25</v>
      </c>
      <c r="C314" t="s">
        <v>1229</v>
      </c>
      <c r="D314">
        <v>2019</v>
      </c>
      <c r="E314" t="s">
        <v>411</v>
      </c>
      <c r="F314" t="s">
        <v>1230</v>
      </c>
      <c r="G314" t="s">
        <v>937</v>
      </c>
      <c r="H314" t="str">
        <f t="shared" si="4"/>
        <v>DŁUGI Adrian</v>
      </c>
      <c r="I314" s="1">
        <v>37507</v>
      </c>
      <c r="J314" t="s">
        <v>418</v>
      </c>
      <c r="K314" t="s">
        <v>1231</v>
      </c>
      <c r="L314" t="s">
        <v>420</v>
      </c>
    </row>
    <row r="315" spans="1:12" x14ac:dyDescent="0.25">
      <c r="A315" t="s">
        <v>1232</v>
      </c>
      <c r="B315" t="s">
        <v>25</v>
      </c>
      <c r="C315" t="s">
        <v>1233</v>
      </c>
      <c r="D315">
        <v>2019</v>
      </c>
      <c r="E315" t="s">
        <v>57</v>
      </c>
      <c r="F315" t="s">
        <v>1234</v>
      </c>
      <c r="G315" t="s">
        <v>169</v>
      </c>
      <c r="H315" t="str">
        <f t="shared" si="4"/>
        <v>STEFANOWSKI Mateusz</v>
      </c>
      <c r="I315" s="1">
        <v>39340</v>
      </c>
      <c r="J315" t="s">
        <v>60</v>
      </c>
      <c r="K315" t="s">
        <v>61</v>
      </c>
      <c r="L315" t="s">
        <v>1235</v>
      </c>
    </row>
    <row r="316" spans="1:12" x14ac:dyDescent="0.25">
      <c r="A316" t="s">
        <v>1236</v>
      </c>
      <c r="B316" t="s">
        <v>25</v>
      </c>
      <c r="C316" t="s">
        <v>1237</v>
      </c>
      <c r="D316">
        <v>2019</v>
      </c>
      <c r="E316" t="s">
        <v>57</v>
      </c>
      <c r="F316" t="s">
        <v>1145</v>
      </c>
      <c r="G316" t="s">
        <v>166</v>
      </c>
      <c r="H316" t="str">
        <f t="shared" si="4"/>
        <v>NOWAK Jakub</v>
      </c>
      <c r="I316" s="1">
        <v>39521</v>
      </c>
      <c r="J316" t="s">
        <v>60</v>
      </c>
      <c r="K316" t="s">
        <v>67</v>
      </c>
      <c r="L316" t="s">
        <v>1235</v>
      </c>
    </row>
    <row r="317" spans="1:12" x14ac:dyDescent="0.25">
      <c r="A317" t="s">
        <v>1238</v>
      </c>
      <c r="B317" t="s">
        <v>25</v>
      </c>
      <c r="C317" t="s">
        <v>1239</v>
      </c>
      <c r="D317">
        <v>2019</v>
      </c>
      <c r="E317" t="s">
        <v>150</v>
      </c>
      <c r="F317" t="s">
        <v>1240</v>
      </c>
      <c r="G317" t="s">
        <v>152</v>
      </c>
      <c r="H317" t="str">
        <f t="shared" si="4"/>
        <v>WAŚ Artur</v>
      </c>
      <c r="I317" s="1">
        <v>31498</v>
      </c>
      <c r="J317" t="s">
        <v>862</v>
      </c>
      <c r="L317" t="s">
        <v>869</v>
      </c>
    </row>
    <row r="318" spans="1:12" x14ac:dyDescent="0.25">
      <c r="A318" t="s">
        <v>1241</v>
      </c>
      <c r="B318" t="s">
        <v>25</v>
      </c>
      <c r="C318" t="s">
        <v>1242</v>
      </c>
      <c r="D318">
        <v>2019</v>
      </c>
      <c r="E318" t="s">
        <v>44</v>
      </c>
      <c r="F318" t="s">
        <v>1243</v>
      </c>
      <c r="G318" t="s">
        <v>107</v>
      </c>
      <c r="H318" t="str">
        <f t="shared" si="4"/>
        <v>GALACH Krzysztof</v>
      </c>
      <c r="I318" s="1">
        <v>39160</v>
      </c>
      <c r="J318" t="s">
        <v>181</v>
      </c>
      <c r="K318" t="s">
        <v>188</v>
      </c>
      <c r="L318" t="s">
        <v>183</v>
      </c>
    </row>
    <row r="319" spans="1:12" x14ac:dyDescent="0.25">
      <c r="A319" t="s">
        <v>1244</v>
      </c>
      <c r="B319" t="s">
        <v>12</v>
      </c>
      <c r="C319" t="s">
        <v>1245</v>
      </c>
      <c r="D319">
        <v>2019</v>
      </c>
      <c r="E319" t="s">
        <v>44</v>
      </c>
      <c r="F319" t="s">
        <v>1246</v>
      </c>
      <c r="G319" t="s">
        <v>16</v>
      </c>
      <c r="H319" t="str">
        <f t="shared" si="4"/>
        <v>GRZEŚKOWIAK Maja</v>
      </c>
      <c r="I319" s="1">
        <v>38910</v>
      </c>
      <c r="J319" t="s">
        <v>181</v>
      </c>
      <c r="K319" t="s">
        <v>188</v>
      </c>
      <c r="L319" t="s">
        <v>183</v>
      </c>
    </row>
    <row r="320" spans="1:12" x14ac:dyDescent="0.25">
      <c r="A320" t="s">
        <v>1247</v>
      </c>
      <c r="B320" t="s">
        <v>12</v>
      </c>
      <c r="C320" t="s">
        <v>1248</v>
      </c>
      <c r="D320">
        <v>2019</v>
      </c>
      <c r="E320" t="s">
        <v>44</v>
      </c>
      <c r="F320" t="s">
        <v>1249</v>
      </c>
      <c r="G320" t="s">
        <v>1250</v>
      </c>
      <c r="H320" t="str">
        <f t="shared" si="4"/>
        <v>NIEWOLA Monika</v>
      </c>
      <c r="I320" s="1">
        <v>39259</v>
      </c>
      <c r="J320" t="s">
        <v>181</v>
      </c>
      <c r="K320" t="s">
        <v>188</v>
      </c>
      <c r="L320" t="s">
        <v>183</v>
      </c>
    </row>
    <row r="321" spans="1:12" x14ac:dyDescent="0.25">
      <c r="A321" t="s">
        <v>1251</v>
      </c>
      <c r="B321" t="s">
        <v>12</v>
      </c>
      <c r="C321" t="s">
        <v>1252</v>
      </c>
      <c r="D321">
        <v>2019</v>
      </c>
      <c r="E321" t="s">
        <v>57</v>
      </c>
      <c r="F321" t="s">
        <v>1253</v>
      </c>
      <c r="G321" t="s">
        <v>596</v>
      </c>
      <c r="H321" t="str">
        <f t="shared" si="4"/>
        <v>KWAŚNIAK Nikola</v>
      </c>
      <c r="I321" s="1">
        <v>39341</v>
      </c>
      <c r="J321" t="s">
        <v>181</v>
      </c>
      <c r="K321" t="s">
        <v>188</v>
      </c>
      <c r="L321" t="s">
        <v>183</v>
      </c>
    </row>
    <row r="322" spans="1:12" x14ac:dyDescent="0.25">
      <c r="A322" t="s">
        <v>1254</v>
      </c>
      <c r="B322" t="s">
        <v>25</v>
      </c>
      <c r="C322" t="s">
        <v>1255</v>
      </c>
      <c r="D322">
        <v>2019</v>
      </c>
      <c r="E322" t="s">
        <v>57</v>
      </c>
      <c r="F322" t="s">
        <v>1256</v>
      </c>
      <c r="G322" t="s">
        <v>950</v>
      </c>
      <c r="H322" t="str">
        <f t="shared" ref="H322:H385" si="5">CONCATENATE(F322," ",G322)</f>
        <v>KLIMCZAK Hubert</v>
      </c>
      <c r="I322" s="1">
        <v>39605</v>
      </c>
      <c r="J322" t="s">
        <v>181</v>
      </c>
      <c r="K322" t="s">
        <v>188</v>
      </c>
      <c r="L322" t="s">
        <v>183</v>
      </c>
    </row>
    <row r="323" spans="1:12" x14ac:dyDescent="0.25">
      <c r="A323" t="s">
        <v>1257</v>
      </c>
      <c r="B323" t="s">
        <v>25</v>
      </c>
      <c r="C323" t="s">
        <v>1258</v>
      </c>
      <c r="D323">
        <v>2019</v>
      </c>
      <c r="E323" t="s">
        <v>57</v>
      </c>
      <c r="F323" t="s">
        <v>1259</v>
      </c>
      <c r="G323" t="s">
        <v>1202</v>
      </c>
      <c r="H323" t="str">
        <f t="shared" si="5"/>
        <v>HRYNIEWICZ Tymon</v>
      </c>
      <c r="I323" s="1">
        <v>39534</v>
      </c>
      <c r="J323" t="s">
        <v>734</v>
      </c>
      <c r="L323" t="s">
        <v>1260</v>
      </c>
    </row>
    <row r="324" spans="1:12" x14ac:dyDescent="0.25">
      <c r="A324" t="s">
        <v>1261</v>
      </c>
      <c r="B324" t="s">
        <v>25</v>
      </c>
      <c r="C324" t="s">
        <v>1262</v>
      </c>
      <c r="D324">
        <v>2019</v>
      </c>
      <c r="E324" t="s">
        <v>79</v>
      </c>
      <c r="F324" t="s">
        <v>1263</v>
      </c>
      <c r="G324" t="s">
        <v>928</v>
      </c>
      <c r="H324" t="str">
        <f t="shared" si="5"/>
        <v>POPŁAWSKI Oskar</v>
      </c>
      <c r="I324" s="1">
        <v>38770</v>
      </c>
      <c r="J324" t="s">
        <v>82</v>
      </c>
      <c r="L324" t="s">
        <v>874</v>
      </c>
    </row>
    <row r="325" spans="1:12" x14ac:dyDescent="0.25">
      <c r="A325" t="s">
        <v>1264</v>
      </c>
      <c r="B325" t="s">
        <v>12</v>
      </c>
      <c r="C325" t="s">
        <v>1265</v>
      </c>
      <c r="D325">
        <v>2019</v>
      </c>
      <c r="E325" t="s">
        <v>44</v>
      </c>
      <c r="F325" t="s">
        <v>1266</v>
      </c>
      <c r="G325" t="s">
        <v>303</v>
      </c>
      <c r="H325" t="str">
        <f t="shared" si="5"/>
        <v>MIECZKOWSKA Zofia</v>
      </c>
      <c r="I325" s="1">
        <v>39222</v>
      </c>
      <c r="J325" t="s">
        <v>1267</v>
      </c>
      <c r="K325" t="s">
        <v>1268</v>
      </c>
      <c r="L325" t="s">
        <v>1269</v>
      </c>
    </row>
    <row r="326" spans="1:12" x14ac:dyDescent="0.25">
      <c r="A326" t="s">
        <v>1270</v>
      </c>
      <c r="B326" t="s">
        <v>12</v>
      </c>
      <c r="C326" t="s">
        <v>1271</v>
      </c>
      <c r="D326">
        <v>2019</v>
      </c>
      <c r="E326" t="s">
        <v>57</v>
      </c>
      <c r="F326" t="s">
        <v>1049</v>
      </c>
      <c r="G326" t="s">
        <v>1272</v>
      </c>
      <c r="H326" t="str">
        <f t="shared" si="5"/>
        <v>PAWŁOWSKA Debora</v>
      </c>
      <c r="I326" s="1">
        <v>39627</v>
      </c>
      <c r="J326" t="s">
        <v>1267</v>
      </c>
      <c r="K326" t="s">
        <v>1273</v>
      </c>
      <c r="L326" t="s">
        <v>1269</v>
      </c>
    </row>
    <row r="327" spans="1:12" x14ac:dyDescent="0.25">
      <c r="A327" t="s">
        <v>1274</v>
      </c>
      <c r="B327" t="s">
        <v>12</v>
      </c>
      <c r="C327" t="s">
        <v>1275</v>
      </c>
      <c r="D327">
        <v>2019</v>
      </c>
      <c r="E327" t="s">
        <v>27</v>
      </c>
      <c r="F327" t="s">
        <v>1276</v>
      </c>
      <c r="G327" t="s">
        <v>81</v>
      </c>
      <c r="H327" t="str">
        <f t="shared" si="5"/>
        <v>SMĘDZIK Milena</v>
      </c>
      <c r="I327" s="1">
        <v>39758</v>
      </c>
      <c r="J327" t="s">
        <v>1267</v>
      </c>
      <c r="K327" t="s">
        <v>61</v>
      </c>
      <c r="L327" t="s">
        <v>1269</v>
      </c>
    </row>
    <row r="328" spans="1:12" x14ac:dyDescent="0.25">
      <c r="A328" t="s">
        <v>1277</v>
      </c>
      <c r="B328" t="s">
        <v>12</v>
      </c>
      <c r="C328" t="s">
        <v>1278</v>
      </c>
      <c r="D328">
        <v>2019</v>
      </c>
      <c r="E328" t="s">
        <v>44</v>
      </c>
      <c r="F328" t="s">
        <v>36</v>
      </c>
      <c r="G328" t="s">
        <v>219</v>
      </c>
      <c r="H328" t="str">
        <f t="shared" si="5"/>
        <v>KWIATKOWSKA Karolina</v>
      </c>
      <c r="I328" s="1">
        <v>39041</v>
      </c>
      <c r="J328" t="s">
        <v>1267</v>
      </c>
      <c r="K328" t="s">
        <v>61</v>
      </c>
      <c r="L328" t="s">
        <v>1269</v>
      </c>
    </row>
    <row r="329" spans="1:12" x14ac:dyDescent="0.25">
      <c r="A329" t="s">
        <v>1279</v>
      </c>
      <c r="B329" t="s">
        <v>12</v>
      </c>
      <c r="C329" t="s">
        <v>1280</v>
      </c>
      <c r="D329">
        <v>2019</v>
      </c>
      <c r="E329" t="s">
        <v>27</v>
      </c>
      <c r="F329" t="s">
        <v>903</v>
      </c>
      <c r="G329" t="s">
        <v>434</v>
      </c>
      <c r="H329" t="str">
        <f t="shared" si="5"/>
        <v>MACIEJEWSKA Wiktoria</v>
      </c>
      <c r="I329" s="1">
        <v>39665</v>
      </c>
      <c r="J329" t="s">
        <v>298</v>
      </c>
      <c r="L329" t="s">
        <v>299</v>
      </c>
    </row>
    <row r="330" spans="1:12" x14ac:dyDescent="0.25">
      <c r="A330" t="s">
        <v>1281</v>
      </c>
      <c r="B330" t="s">
        <v>12</v>
      </c>
      <c r="C330" t="s">
        <v>1282</v>
      </c>
      <c r="D330">
        <v>2019</v>
      </c>
      <c r="E330" t="s">
        <v>27</v>
      </c>
      <c r="F330" t="s">
        <v>1283</v>
      </c>
      <c r="G330" t="s">
        <v>1284</v>
      </c>
      <c r="H330" t="str">
        <f t="shared" si="5"/>
        <v>DASZUTA Daria</v>
      </c>
      <c r="I330" s="1">
        <v>39989</v>
      </c>
      <c r="J330" t="s">
        <v>298</v>
      </c>
      <c r="L330" t="s">
        <v>299</v>
      </c>
    </row>
    <row r="331" spans="1:12" x14ac:dyDescent="0.25">
      <c r="A331" t="s">
        <v>1285</v>
      </c>
      <c r="B331" t="s">
        <v>25</v>
      </c>
      <c r="C331" t="s">
        <v>1286</v>
      </c>
      <c r="D331">
        <v>2019</v>
      </c>
      <c r="E331" t="s">
        <v>14</v>
      </c>
      <c r="F331" t="s">
        <v>977</v>
      </c>
      <c r="G331" t="s">
        <v>1287</v>
      </c>
      <c r="H331" t="str">
        <f t="shared" si="5"/>
        <v>WĘCŁAWEK Marcel</v>
      </c>
      <c r="I331" s="1">
        <v>40287</v>
      </c>
      <c r="J331" t="s">
        <v>748</v>
      </c>
      <c r="K331" t="s">
        <v>749</v>
      </c>
      <c r="L331" t="s">
        <v>750</v>
      </c>
    </row>
    <row r="332" spans="1:12" x14ac:dyDescent="0.25">
      <c r="A332" t="s">
        <v>1288</v>
      </c>
      <c r="B332" t="s">
        <v>25</v>
      </c>
      <c r="C332" t="s">
        <v>1289</v>
      </c>
      <c r="D332">
        <v>2019</v>
      </c>
      <c r="E332" t="s">
        <v>57</v>
      </c>
      <c r="F332" t="s">
        <v>1290</v>
      </c>
      <c r="G332" t="s">
        <v>166</v>
      </c>
      <c r="H332" t="str">
        <f t="shared" si="5"/>
        <v>LIPIŃSKI Jakub</v>
      </c>
      <c r="I332" s="1">
        <v>39547</v>
      </c>
      <c r="J332" t="s">
        <v>748</v>
      </c>
      <c r="K332" t="s">
        <v>965</v>
      </c>
      <c r="L332" t="s">
        <v>750</v>
      </c>
    </row>
    <row r="333" spans="1:12" x14ac:dyDescent="0.25">
      <c r="A333" t="s">
        <v>1291</v>
      </c>
      <c r="B333" t="s">
        <v>12</v>
      </c>
      <c r="C333" t="s">
        <v>1292</v>
      </c>
      <c r="D333">
        <v>2019</v>
      </c>
      <c r="E333" t="s">
        <v>14</v>
      </c>
      <c r="F333" t="s">
        <v>1293</v>
      </c>
      <c r="G333" t="s">
        <v>307</v>
      </c>
      <c r="H333" t="str">
        <f t="shared" si="5"/>
        <v>MAMCARZ Martyna</v>
      </c>
      <c r="I333" s="1">
        <v>40131</v>
      </c>
      <c r="J333" t="s">
        <v>748</v>
      </c>
      <c r="K333" t="s">
        <v>749</v>
      </c>
      <c r="L333" t="s">
        <v>750</v>
      </c>
    </row>
    <row r="334" spans="1:12" x14ac:dyDescent="0.25">
      <c r="A334" t="s">
        <v>1294</v>
      </c>
      <c r="B334" t="s">
        <v>25</v>
      </c>
      <c r="C334" t="s">
        <v>1295</v>
      </c>
      <c r="D334">
        <v>2019</v>
      </c>
      <c r="E334" t="s">
        <v>14</v>
      </c>
      <c r="F334" t="s">
        <v>1293</v>
      </c>
      <c r="G334" t="s">
        <v>169</v>
      </c>
      <c r="H334" t="str">
        <f t="shared" si="5"/>
        <v>MAMCARZ Mateusz</v>
      </c>
      <c r="I334" s="1">
        <v>40131</v>
      </c>
      <c r="J334" t="s">
        <v>748</v>
      </c>
      <c r="K334" t="s">
        <v>749</v>
      </c>
      <c r="L334" t="s">
        <v>750</v>
      </c>
    </row>
    <row r="335" spans="1:12" x14ac:dyDescent="0.25">
      <c r="A335" t="s">
        <v>1296</v>
      </c>
      <c r="B335" t="s">
        <v>12</v>
      </c>
      <c r="C335" t="s">
        <v>1297</v>
      </c>
      <c r="D335">
        <v>2019</v>
      </c>
      <c r="E335" t="s">
        <v>27</v>
      </c>
      <c r="F335" t="s">
        <v>1298</v>
      </c>
      <c r="G335" t="s">
        <v>71</v>
      </c>
      <c r="H335" t="str">
        <f t="shared" si="5"/>
        <v>ZALEWSKA Judyta</v>
      </c>
      <c r="I335" s="1">
        <v>39773</v>
      </c>
      <c r="J335" t="s">
        <v>298</v>
      </c>
      <c r="L335" t="s">
        <v>299</v>
      </c>
    </row>
    <row r="336" spans="1:12" x14ac:dyDescent="0.25">
      <c r="A336" t="s">
        <v>1299</v>
      </c>
      <c r="B336" t="s">
        <v>12</v>
      </c>
      <c r="C336" t="s">
        <v>1300</v>
      </c>
      <c r="D336">
        <v>2019</v>
      </c>
      <c r="E336" t="s">
        <v>27</v>
      </c>
      <c r="F336" t="s">
        <v>1301</v>
      </c>
      <c r="G336" t="s">
        <v>757</v>
      </c>
      <c r="H336" t="str">
        <f t="shared" si="5"/>
        <v>SKARŻYŃSKA Maria</v>
      </c>
      <c r="I336" s="1">
        <v>39689</v>
      </c>
      <c r="J336" t="s">
        <v>298</v>
      </c>
      <c r="L336" t="s">
        <v>299</v>
      </c>
    </row>
    <row r="337" spans="1:12" x14ac:dyDescent="0.25">
      <c r="A337" t="s">
        <v>1302</v>
      </c>
      <c r="B337" t="s">
        <v>12</v>
      </c>
      <c r="C337" t="s">
        <v>1303</v>
      </c>
      <c r="D337">
        <v>2019</v>
      </c>
      <c r="E337" t="s">
        <v>27</v>
      </c>
      <c r="F337" t="s">
        <v>1304</v>
      </c>
      <c r="G337" t="s">
        <v>54</v>
      </c>
      <c r="H337" t="str">
        <f t="shared" si="5"/>
        <v>RUTKOWSKA Zuzanna</v>
      </c>
      <c r="I337" s="1">
        <v>39811</v>
      </c>
      <c r="J337" t="s">
        <v>298</v>
      </c>
      <c r="L337" t="s">
        <v>299</v>
      </c>
    </row>
    <row r="338" spans="1:12" x14ac:dyDescent="0.25">
      <c r="A338" t="s">
        <v>1305</v>
      </c>
      <c r="B338" t="s">
        <v>12</v>
      </c>
      <c r="C338" t="s">
        <v>1306</v>
      </c>
      <c r="D338">
        <v>2019</v>
      </c>
      <c r="E338" t="s">
        <v>27</v>
      </c>
      <c r="F338" t="s">
        <v>1307</v>
      </c>
      <c r="G338" t="s">
        <v>1284</v>
      </c>
      <c r="H338" t="str">
        <f t="shared" si="5"/>
        <v>ROSKAL Daria</v>
      </c>
      <c r="I338" s="1">
        <v>39982</v>
      </c>
      <c r="J338" t="s">
        <v>298</v>
      </c>
      <c r="L338" t="s">
        <v>299</v>
      </c>
    </row>
    <row r="339" spans="1:12" x14ac:dyDescent="0.25">
      <c r="A339" t="s">
        <v>1308</v>
      </c>
      <c r="B339" t="s">
        <v>12</v>
      </c>
      <c r="C339" t="s">
        <v>1309</v>
      </c>
      <c r="D339">
        <v>2019</v>
      </c>
      <c r="E339" t="s">
        <v>14</v>
      </c>
      <c r="F339" t="s">
        <v>1310</v>
      </c>
      <c r="G339" t="s">
        <v>615</v>
      </c>
      <c r="H339" t="str">
        <f t="shared" si="5"/>
        <v>FALKOWSKA Weronika</v>
      </c>
      <c r="I339" s="1">
        <v>40078</v>
      </c>
      <c r="J339" t="s">
        <v>298</v>
      </c>
      <c r="L339" t="s">
        <v>299</v>
      </c>
    </row>
    <row r="340" spans="1:12" x14ac:dyDescent="0.25">
      <c r="A340" t="s">
        <v>1311</v>
      </c>
      <c r="B340" t="s">
        <v>12</v>
      </c>
      <c r="C340" t="s">
        <v>1312</v>
      </c>
      <c r="D340">
        <v>2019</v>
      </c>
      <c r="E340" t="s">
        <v>27</v>
      </c>
      <c r="F340" t="s">
        <v>1313</v>
      </c>
      <c r="G340" t="s">
        <v>54</v>
      </c>
      <c r="H340" t="str">
        <f t="shared" si="5"/>
        <v>DRĄGOWSKA Zuzanna</v>
      </c>
      <c r="I340" s="1">
        <v>39813</v>
      </c>
      <c r="J340" t="s">
        <v>298</v>
      </c>
      <c r="L340" t="s">
        <v>299</v>
      </c>
    </row>
    <row r="341" spans="1:12" x14ac:dyDescent="0.25">
      <c r="A341" t="s">
        <v>1314</v>
      </c>
      <c r="B341" t="s">
        <v>12</v>
      </c>
      <c r="C341" t="s">
        <v>1315</v>
      </c>
      <c r="D341">
        <v>2019</v>
      </c>
      <c r="E341" t="s">
        <v>27</v>
      </c>
      <c r="F341" t="s">
        <v>1316</v>
      </c>
      <c r="G341" t="s">
        <v>333</v>
      </c>
      <c r="H341" t="str">
        <f t="shared" si="5"/>
        <v>HARASIMCZUK Oliwia</v>
      </c>
      <c r="I341" s="1">
        <v>39717</v>
      </c>
      <c r="J341" t="s">
        <v>298</v>
      </c>
      <c r="L341" t="s">
        <v>299</v>
      </c>
    </row>
    <row r="342" spans="1:12" x14ac:dyDescent="0.25">
      <c r="A342" t="s">
        <v>1317</v>
      </c>
      <c r="B342" t="s">
        <v>12</v>
      </c>
      <c r="C342" t="s">
        <v>1318</v>
      </c>
      <c r="D342">
        <v>2019</v>
      </c>
      <c r="E342" t="s">
        <v>57</v>
      </c>
      <c r="F342" t="s">
        <v>1319</v>
      </c>
      <c r="G342" t="s">
        <v>255</v>
      </c>
      <c r="H342" t="str">
        <f t="shared" si="5"/>
        <v>KARCZEWSKA Julia</v>
      </c>
      <c r="I342" s="1">
        <v>39473</v>
      </c>
      <c r="J342" t="s">
        <v>469</v>
      </c>
      <c r="K342" t="s">
        <v>1320</v>
      </c>
      <c r="L342" t="s">
        <v>470</v>
      </c>
    </row>
    <row r="343" spans="1:12" x14ac:dyDescent="0.25">
      <c r="A343" t="s">
        <v>1321</v>
      </c>
      <c r="B343" t="s">
        <v>25</v>
      </c>
      <c r="C343" t="s">
        <v>1322</v>
      </c>
      <c r="D343">
        <v>2019</v>
      </c>
      <c r="E343" t="s">
        <v>44</v>
      </c>
      <c r="F343" t="s">
        <v>1323</v>
      </c>
      <c r="G343" t="s">
        <v>285</v>
      </c>
      <c r="H343" t="str">
        <f t="shared" si="5"/>
        <v>CZECHOSKI Kacper</v>
      </c>
      <c r="I343" s="1">
        <v>38911</v>
      </c>
      <c r="J343" t="s">
        <v>469</v>
      </c>
      <c r="K343" t="s">
        <v>1324</v>
      </c>
      <c r="L343" t="s">
        <v>470</v>
      </c>
    </row>
    <row r="344" spans="1:12" x14ac:dyDescent="0.25">
      <c r="A344" t="s">
        <v>1325</v>
      </c>
      <c r="B344" t="s">
        <v>12</v>
      </c>
      <c r="C344" t="s">
        <v>1326</v>
      </c>
      <c r="D344">
        <v>2019</v>
      </c>
      <c r="E344" t="s">
        <v>411</v>
      </c>
      <c r="F344" t="s">
        <v>1327</v>
      </c>
      <c r="G344" t="s">
        <v>1328</v>
      </c>
      <c r="H344" t="str">
        <f t="shared" si="5"/>
        <v>SORENSON Abigail, hailey</v>
      </c>
      <c r="I344" s="1">
        <v>37738</v>
      </c>
      <c r="J344" t="s">
        <v>82</v>
      </c>
      <c r="L344" t="s">
        <v>1329</v>
      </c>
    </row>
    <row r="345" spans="1:12" x14ac:dyDescent="0.25">
      <c r="A345" t="s">
        <v>1330</v>
      </c>
      <c r="B345" t="s">
        <v>12</v>
      </c>
      <c r="C345" t="s">
        <v>1331</v>
      </c>
      <c r="D345">
        <v>2019</v>
      </c>
      <c r="E345" t="s">
        <v>27</v>
      </c>
      <c r="F345" t="s">
        <v>347</v>
      </c>
      <c r="G345" t="s">
        <v>303</v>
      </c>
      <c r="H345" t="str">
        <f t="shared" si="5"/>
        <v>DEMIANIUK Zofia</v>
      </c>
      <c r="I345" s="1">
        <v>39801</v>
      </c>
      <c r="J345" t="s">
        <v>298</v>
      </c>
      <c r="L345" t="s">
        <v>299</v>
      </c>
    </row>
    <row r="346" spans="1:12" x14ac:dyDescent="0.25">
      <c r="A346" t="s">
        <v>1332</v>
      </c>
      <c r="B346" t="s">
        <v>25</v>
      </c>
      <c r="C346" t="s">
        <v>1333</v>
      </c>
      <c r="D346">
        <v>2019</v>
      </c>
      <c r="E346" t="s">
        <v>14</v>
      </c>
      <c r="F346" t="s">
        <v>1334</v>
      </c>
      <c r="G346" t="s">
        <v>94</v>
      </c>
      <c r="H346" t="str">
        <f t="shared" si="5"/>
        <v>ANDRZEJEWSKI Aleksander</v>
      </c>
      <c r="I346" s="1">
        <v>40007</v>
      </c>
      <c r="J346" t="s">
        <v>298</v>
      </c>
      <c r="L346" t="s">
        <v>299</v>
      </c>
    </row>
    <row r="347" spans="1:12" x14ac:dyDescent="0.25">
      <c r="A347" t="s">
        <v>1335</v>
      </c>
      <c r="B347" t="s">
        <v>12</v>
      </c>
      <c r="C347" t="s">
        <v>1336</v>
      </c>
      <c r="D347">
        <v>2019</v>
      </c>
      <c r="E347" t="s">
        <v>14</v>
      </c>
      <c r="F347" t="s">
        <v>1337</v>
      </c>
      <c r="G347" t="s">
        <v>1338</v>
      </c>
      <c r="H347" t="str">
        <f t="shared" si="5"/>
        <v>BUSIŃSKA Aniela</v>
      </c>
      <c r="I347" s="1">
        <v>40052</v>
      </c>
      <c r="J347" t="s">
        <v>298</v>
      </c>
      <c r="L347" t="s">
        <v>299</v>
      </c>
    </row>
    <row r="348" spans="1:12" x14ac:dyDescent="0.25">
      <c r="A348" t="s">
        <v>1339</v>
      </c>
      <c r="B348" t="s">
        <v>25</v>
      </c>
      <c r="C348" t="s">
        <v>1340</v>
      </c>
      <c r="D348">
        <v>2019</v>
      </c>
      <c r="E348" t="s">
        <v>27</v>
      </c>
      <c r="F348" t="s">
        <v>1341</v>
      </c>
      <c r="G348" t="s">
        <v>799</v>
      </c>
      <c r="H348" t="str">
        <f t="shared" si="5"/>
        <v>DOMBEK Franciszek</v>
      </c>
      <c r="I348" s="1">
        <v>39726</v>
      </c>
      <c r="J348" t="s">
        <v>298</v>
      </c>
      <c r="L348" t="s">
        <v>299</v>
      </c>
    </row>
    <row r="349" spans="1:12" x14ac:dyDescent="0.25">
      <c r="A349" t="s">
        <v>1342</v>
      </c>
      <c r="B349" t="s">
        <v>25</v>
      </c>
      <c r="C349" t="s">
        <v>1343</v>
      </c>
      <c r="D349">
        <v>2019</v>
      </c>
      <c r="E349" t="s">
        <v>27</v>
      </c>
      <c r="F349" t="s">
        <v>1344</v>
      </c>
      <c r="G349" t="s">
        <v>1345</v>
      </c>
      <c r="H349" t="str">
        <f t="shared" si="5"/>
        <v>KOŚKO Maksymilian</v>
      </c>
      <c r="I349" s="1">
        <v>39960</v>
      </c>
      <c r="J349" t="s">
        <v>298</v>
      </c>
      <c r="L349" t="s">
        <v>299</v>
      </c>
    </row>
    <row r="350" spans="1:12" x14ac:dyDescent="0.25">
      <c r="A350" t="s">
        <v>1346</v>
      </c>
      <c r="B350" t="s">
        <v>12</v>
      </c>
      <c r="C350" t="s">
        <v>1347</v>
      </c>
      <c r="D350">
        <v>2019</v>
      </c>
      <c r="E350" t="s">
        <v>27</v>
      </c>
      <c r="F350" t="s">
        <v>1348</v>
      </c>
      <c r="G350" t="s">
        <v>303</v>
      </c>
      <c r="H350" t="str">
        <f t="shared" si="5"/>
        <v>MIEZIO Zofia</v>
      </c>
      <c r="I350" s="1">
        <v>39874</v>
      </c>
      <c r="J350" t="s">
        <v>298</v>
      </c>
      <c r="L350" t="s">
        <v>299</v>
      </c>
    </row>
    <row r="351" spans="1:12" x14ac:dyDescent="0.25">
      <c r="A351" t="s">
        <v>1349</v>
      </c>
      <c r="B351" t="s">
        <v>25</v>
      </c>
      <c r="C351" t="s">
        <v>1350</v>
      </c>
      <c r="D351">
        <v>2019</v>
      </c>
      <c r="E351" t="s">
        <v>14</v>
      </c>
      <c r="F351" t="s">
        <v>1351</v>
      </c>
      <c r="G351" t="s">
        <v>1352</v>
      </c>
      <c r="H351" t="str">
        <f t="shared" si="5"/>
        <v>MOSKWA Nataniel</v>
      </c>
      <c r="I351" s="1">
        <v>40032</v>
      </c>
      <c r="J351" t="s">
        <v>298</v>
      </c>
      <c r="L351" t="s">
        <v>299</v>
      </c>
    </row>
    <row r="352" spans="1:12" x14ac:dyDescent="0.25">
      <c r="A352" t="s">
        <v>1353</v>
      </c>
      <c r="B352" t="s">
        <v>12</v>
      </c>
      <c r="C352" t="s">
        <v>1354</v>
      </c>
      <c r="D352">
        <v>2019</v>
      </c>
      <c r="E352" t="s">
        <v>27</v>
      </c>
      <c r="F352" t="s">
        <v>1355</v>
      </c>
      <c r="G352" t="s">
        <v>1356</v>
      </c>
      <c r="H352" t="str">
        <f t="shared" si="5"/>
        <v>KARDASZ Blanka</v>
      </c>
      <c r="I352" s="1">
        <v>39917</v>
      </c>
      <c r="J352" t="s">
        <v>298</v>
      </c>
      <c r="L352" t="s">
        <v>299</v>
      </c>
    </row>
    <row r="353" spans="1:12" x14ac:dyDescent="0.25">
      <c r="A353" t="s">
        <v>1357</v>
      </c>
      <c r="B353" t="s">
        <v>12</v>
      </c>
      <c r="C353" t="s">
        <v>1358</v>
      </c>
      <c r="D353">
        <v>2019</v>
      </c>
      <c r="E353" t="s">
        <v>27</v>
      </c>
      <c r="F353" t="s">
        <v>1359</v>
      </c>
      <c r="G353" t="s">
        <v>41</v>
      </c>
      <c r="H353" t="str">
        <f t="shared" si="5"/>
        <v>DYBIEC Kinga</v>
      </c>
      <c r="I353" s="1">
        <v>39854</v>
      </c>
      <c r="J353" t="s">
        <v>223</v>
      </c>
      <c r="K353" t="s">
        <v>1360</v>
      </c>
      <c r="L353" t="s">
        <v>224</v>
      </c>
    </row>
    <row r="354" spans="1:12" x14ac:dyDescent="0.25">
      <c r="A354" t="s">
        <v>1361</v>
      </c>
      <c r="B354" t="s">
        <v>25</v>
      </c>
      <c r="C354" t="s">
        <v>1362</v>
      </c>
      <c r="D354">
        <v>2019</v>
      </c>
      <c r="E354" t="s">
        <v>27</v>
      </c>
      <c r="F354" t="s">
        <v>1108</v>
      </c>
      <c r="G354" t="s">
        <v>514</v>
      </c>
      <c r="H354" t="str">
        <f t="shared" si="5"/>
        <v>BRZOZOWSKI Tomasz</v>
      </c>
      <c r="I354" s="1">
        <v>39793</v>
      </c>
      <c r="J354" t="s">
        <v>223</v>
      </c>
      <c r="L354" t="s">
        <v>228</v>
      </c>
    </row>
    <row r="355" spans="1:12" x14ac:dyDescent="0.25">
      <c r="A355" t="s">
        <v>1363</v>
      </c>
      <c r="B355" t="s">
        <v>12</v>
      </c>
      <c r="C355" t="s">
        <v>1364</v>
      </c>
      <c r="D355">
        <v>2019</v>
      </c>
      <c r="E355" t="s">
        <v>27</v>
      </c>
      <c r="F355" t="s">
        <v>1365</v>
      </c>
      <c r="G355" t="s">
        <v>596</v>
      </c>
      <c r="H355" t="str">
        <f t="shared" si="5"/>
        <v>CHARKIEWICZ Nikola</v>
      </c>
      <c r="I355" s="1">
        <v>39836</v>
      </c>
      <c r="J355" t="s">
        <v>223</v>
      </c>
      <c r="K355" t="s">
        <v>1360</v>
      </c>
      <c r="L355" t="s">
        <v>224</v>
      </c>
    </row>
    <row r="356" spans="1:12" x14ac:dyDescent="0.25">
      <c r="A356" t="s">
        <v>1366</v>
      </c>
      <c r="B356" t="s">
        <v>25</v>
      </c>
      <c r="C356" t="s">
        <v>1367</v>
      </c>
      <c r="D356">
        <v>2019</v>
      </c>
      <c r="E356" t="s">
        <v>27</v>
      </c>
      <c r="F356" t="s">
        <v>1368</v>
      </c>
      <c r="G356" t="s">
        <v>369</v>
      </c>
      <c r="H356" t="str">
        <f t="shared" si="5"/>
        <v>ETEL Szymon</v>
      </c>
      <c r="I356" s="1">
        <v>39661</v>
      </c>
      <c r="J356" t="s">
        <v>223</v>
      </c>
      <c r="K356" t="s">
        <v>1360</v>
      </c>
      <c r="L356" t="s">
        <v>228</v>
      </c>
    </row>
    <row r="357" spans="1:12" x14ac:dyDescent="0.25">
      <c r="A357" t="s">
        <v>1369</v>
      </c>
      <c r="B357" t="s">
        <v>12</v>
      </c>
      <c r="C357" t="s">
        <v>1370</v>
      </c>
      <c r="D357">
        <v>2019</v>
      </c>
      <c r="E357" t="s">
        <v>27</v>
      </c>
      <c r="F357" t="s">
        <v>1371</v>
      </c>
      <c r="G357" t="s">
        <v>255</v>
      </c>
      <c r="H357" t="str">
        <f t="shared" si="5"/>
        <v>FILIPCZUK-ŻAMOJDA Julia</v>
      </c>
      <c r="I357" s="1">
        <v>39744</v>
      </c>
      <c r="J357" t="s">
        <v>223</v>
      </c>
      <c r="K357" t="s">
        <v>1360</v>
      </c>
      <c r="L357" t="s">
        <v>224</v>
      </c>
    </row>
    <row r="358" spans="1:12" x14ac:dyDescent="0.25">
      <c r="A358" t="s">
        <v>1372</v>
      </c>
      <c r="B358" t="s">
        <v>12</v>
      </c>
      <c r="C358" t="s">
        <v>1373</v>
      </c>
      <c r="D358">
        <v>2019</v>
      </c>
      <c r="E358" t="s">
        <v>27</v>
      </c>
      <c r="F358" t="s">
        <v>1374</v>
      </c>
      <c r="G358" t="s">
        <v>243</v>
      </c>
      <c r="H358" t="str">
        <f t="shared" si="5"/>
        <v>GROCHOWSKA Bianka</v>
      </c>
      <c r="I358" s="1">
        <v>39885</v>
      </c>
      <c r="J358" t="s">
        <v>223</v>
      </c>
      <c r="K358" t="s">
        <v>1360</v>
      </c>
      <c r="L358" t="s">
        <v>224</v>
      </c>
    </row>
    <row r="359" spans="1:12" x14ac:dyDescent="0.25">
      <c r="A359" t="s">
        <v>1375</v>
      </c>
      <c r="B359" t="s">
        <v>12</v>
      </c>
      <c r="C359" t="s">
        <v>1376</v>
      </c>
      <c r="D359">
        <v>2019</v>
      </c>
      <c r="E359" t="s">
        <v>27</v>
      </c>
      <c r="F359" t="s">
        <v>1377</v>
      </c>
      <c r="G359" t="s">
        <v>333</v>
      </c>
      <c r="H359" t="str">
        <f t="shared" si="5"/>
        <v>IWANIUK Oliwia</v>
      </c>
      <c r="I359" s="1">
        <v>39703</v>
      </c>
      <c r="J359" t="s">
        <v>223</v>
      </c>
      <c r="K359" t="s">
        <v>1360</v>
      </c>
      <c r="L359" t="s">
        <v>224</v>
      </c>
    </row>
    <row r="360" spans="1:12" x14ac:dyDescent="0.25">
      <c r="A360" t="s">
        <v>1378</v>
      </c>
      <c r="B360" t="s">
        <v>25</v>
      </c>
      <c r="C360" t="s">
        <v>1379</v>
      </c>
      <c r="D360">
        <v>2019</v>
      </c>
      <c r="E360" t="s">
        <v>27</v>
      </c>
      <c r="F360" t="s">
        <v>1380</v>
      </c>
      <c r="G360" t="s">
        <v>799</v>
      </c>
      <c r="H360" t="str">
        <f t="shared" si="5"/>
        <v>IZBICKI Franciszek</v>
      </c>
      <c r="I360" s="1">
        <v>39841</v>
      </c>
      <c r="J360" t="s">
        <v>223</v>
      </c>
      <c r="K360" t="s">
        <v>1360</v>
      </c>
      <c r="L360" t="s">
        <v>228</v>
      </c>
    </row>
    <row r="361" spans="1:12" x14ac:dyDescent="0.25">
      <c r="A361" t="s">
        <v>1381</v>
      </c>
      <c r="B361" t="s">
        <v>12</v>
      </c>
      <c r="C361" t="s">
        <v>1382</v>
      </c>
      <c r="D361">
        <v>2019</v>
      </c>
      <c r="E361" t="s">
        <v>27</v>
      </c>
      <c r="F361" t="s">
        <v>1383</v>
      </c>
      <c r="G361" t="s">
        <v>455</v>
      </c>
      <c r="H361" t="str">
        <f t="shared" si="5"/>
        <v>JAMIOŁKOWSKA Magdalena</v>
      </c>
      <c r="I361" s="1">
        <v>39774</v>
      </c>
      <c r="J361" t="s">
        <v>223</v>
      </c>
      <c r="K361" t="s">
        <v>1360</v>
      </c>
      <c r="L361" t="s">
        <v>224</v>
      </c>
    </row>
    <row r="362" spans="1:12" x14ac:dyDescent="0.25">
      <c r="A362" t="s">
        <v>1384</v>
      </c>
      <c r="B362" t="s">
        <v>25</v>
      </c>
      <c r="C362" t="s">
        <v>1385</v>
      </c>
      <c r="D362">
        <v>2019</v>
      </c>
      <c r="E362" t="s">
        <v>27</v>
      </c>
      <c r="F362" t="s">
        <v>1386</v>
      </c>
      <c r="G362" t="s">
        <v>1161</v>
      </c>
      <c r="H362" t="str">
        <f t="shared" si="5"/>
        <v>JEDYNASTY Dawid</v>
      </c>
      <c r="I362" s="1">
        <v>39811</v>
      </c>
      <c r="J362" t="s">
        <v>223</v>
      </c>
      <c r="K362" t="s">
        <v>1360</v>
      </c>
      <c r="L362" t="s">
        <v>228</v>
      </c>
    </row>
    <row r="363" spans="1:12" x14ac:dyDescent="0.25">
      <c r="A363" t="s">
        <v>1387</v>
      </c>
      <c r="B363" t="s">
        <v>12</v>
      </c>
      <c r="C363" t="s">
        <v>1388</v>
      </c>
      <c r="D363">
        <v>2019</v>
      </c>
      <c r="E363" t="s">
        <v>27</v>
      </c>
      <c r="F363" t="s">
        <v>1389</v>
      </c>
      <c r="G363" t="s">
        <v>81</v>
      </c>
      <c r="H363" t="str">
        <f t="shared" si="5"/>
        <v>KANIA Milena</v>
      </c>
      <c r="I363" s="1">
        <v>39841</v>
      </c>
      <c r="J363" t="s">
        <v>223</v>
      </c>
      <c r="K363" t="s">
        <v>1360</v>
      </c>
      <c r="L363" t="s">
        <v>224</v>
      </c>
    </row>
    <row r="364" spans="1:12" x14ac:dyDescent="0.25">
      <c r="A364" t="s">
        <v>1390</v>
      </c>
      <c r="B364" t="s">
        <v>12</v>
      </c>
      <c r="C364" t="s">
        <v>1391</v>
      </c>
      <c r="D364">
        <v>2019</v>
      </c>
      <c r="E364" t="s">
        <v>27</v>
      </c>
      <c r="F364" t="s">
        <v>1392</v>
      </c>
      <c r="G364" t="s">
        <v>582</v>
      </c>
      <c r="H364" t="str">
        <f t="shared" si="5"/>
        <v>KONONIUK Hanna</v>
      </c>
      <c r="I364" s="1">
        <v>39667</v>
      </c>
      <c r="J364" t="s">
        <v>223</v>
      </c>
      <c r="K364" t="s">
        <v>1360</v>
      </c>
      <c r="L364" t="s">
        <v>224</v>
      </c>
    </row>
    <row r="365" spans="1:12" x14ac:dyDescent="0.25">
      <c r="A365" t="s">
        <v>1393</v>
      </c>
      <c r="B365" t="s">
        <v>25</v>
      </c>
      <c r="C365" t="s">
        <v>1394</v>
      </c>
      <c r="D365">
        <v>2019</v>
      </c>
      <c r="E365" t="s">
        <v>27</v>
      </c>
      <c r="F365" t="s">
        <v>1395</v>
      </c>
      <c r="G365" t="s">
        <v>277</v>
      </c>
      <c r="H365" t="str">
        <f t="shared" si="5"/>
        <v>KWIATKOWSKI Patryk</v>
      </c>
      <c r="I365" s="1">
        <v>39735</v>
      </c>
      <c r="J365" t="s">
        <v>223</v>
      </c>
      <c r="K365" t="s">
        <v>1360</v>
      </c>
      <c r="L365" t="s">
        <v>228</v>
      </c>
    </row>
    <row r="366" spans="1:12" x14ac:dyDescent="0.25">
      <c r="A366" t="s">
        <v>1396</v>
      </c>
      <c r="B366" t="s">
        <v>12</v>
      </c>
      <c r="C366" t="s">
        <v>1397</v>
      </c>
      <c r="D366">
        <v>2019</v>
      </c>
      <c r="E366" t="s">
        <v>14</v>
      </c>
      <c r="F366" t="s">
        <v>1398</v>
      </c>
      <c r="G366" t="s">
        <v>556</v>
      </c>
      <c r="H366" t="str">
        <f t="shared" si="5"/>
        <v>MARKIEWICZ Dominika</v>
      </c>
      <c r="I366" s="1">
        <v>40030</v>
      </c>
      <c r="J366" t="s">
        <v>223</v>
      </c>
      <c r="K366" t="s">
        <v>1360</v>
      </c>
      <c r="L366" t="s">
        <v>224</v>
      </c>
    </row>
    <row r="367" spans="1:12" x14ac:dyDescent="0.25">
      <c r="A367" t="s">
        <v>1399</v>
      </c>
      <c r="B367" t="s">
        <v>25</v>
      </c>
      <c r="C367" t="s">
        <v>1400</v>
      </c>
      <c r="D367">
        <v>2019</v>
      </c>
      <c r="E367" t="s">
        <v>27</v>
      </c>
      <c r="F367" t="s">
        <v>1401</v>
      </c>
      <c r="G367" t="s">
        <v>277</v>
      </c>
      <c r="H367" t="str">
        <f t="shared" si="5"/>
        <v>NOZDRYŃ Patryk</v>
      </c>
      <c r="I367" s="1">
        <v>39779</v>
      </c>
      <c r="J367" t="s">
        <v>223</v>
      </c>
      <c r="K367" t="s">
        <v>1360</v>
      </c>
      <c r="L367" t="s">
        <v>228</v>
      </c>
    </row>
    <row r="368" spans="1:12" x14ac:dyDescent="0.25">
      <c r="A368" t="s">
        <v>1402</v>
      </c>
      <c r="B368" t="s">
        <v>25</v>
      </c>
      <c r="C368" t="s">
        <v>1403</v>
      </c>
      <c r="D368">
        <v>2019</v>
      </c>
      <c r="E368" t="s">
        <v>27</v>
      </c>
      <c r="F368" t="s">
        <v>1404</v>
      </c>
      <c r="G368" t="s">
        <v>715</v>
      </c>
      <c r="H368" t="str">
        <f t="shared" si="5"/>
        <v>PAWLUCZUK Daniel</v>
      </c>
      <c r="I368" s="1">
        <v>39768</v>
      </c>
      <c r="J368" t="s">
        <v>223</v>
      </c>
      <c r="K368" t="s">
        <v>1360</v>
      </c>
      <c r="L368" t="s">
        <v>228</v>
      </c>
    </row>
    <row r="369" spans="1:12" x14ac:dyDescent="0.25">
      <c r="A369" t="s">
        <v>1405</v>
      </c>
      <c r="B369" t="s">
        <v>12</v>
      </c>
      <c r="C369" t="s">
        <v>1406</v>
      </c>
      <c r="D369">
        <v>2019</v>
      </c>
      <c r="E369" t="s">
        <v>14</v>
      </c>
      <c r="F369" t="s">
        <v>1407</v>
      </c>
      <c r="G369" t="s">
        <v>50</v>
      </c>
      <c r="H369" t="str">
        <f t="shared" si="5"/>
        <v>PERKOWSKA Alicja</v>
      </c>
      <c r="I369" s="1">
        <v>40056</v>
      </c>
      <c r="J369" t="s">
        <v>223</v>
      </c>
      <c r="K369" t="s">
        <v>1360</v>
      </c>
      <c r="L369" t="s">
        <v>224</v>
      </c>
    </row>
    <row r="370" spans="1:12" x14ac:dyDescent="0.25">
      <c r="A370" t="s">
        <v>1408</v>
      </c>
      <c r="B370" t="s">
        <v>12</v>
      </c>
      <c r="C370" t="s">
        <v>1409</v>
      </c>
      <c r="D370">
        <v>2019</v>
      </c>
      <c r="E370" t="s">
        <v>14</v>
      </c>
      <c r="F370" t="s">
        <v>1410</v>
      </c>
      <c r="G370" t="s">
        <v>1411</v>
      </c>
      <c r="H370" t="str">
        <f t="shared" si="5"/>
        <v>POPŁAWSKA-TABORDA Aurelia</v>
      </c>
      <c r="I370" s="1">
        <v>40018</v>
      </c>
      <c r="J370" t="s">
        <v>223</v>
      </c>
      <c r="K370" t="s">
        <v>1360</v>
      </c>
      <c r="L370" t="s">
        <v>224</v>
      </c>
    </row>
    <row r="371" spans="1:12" x14ac:dyDescent="0.25">
      <c r="A371" t="s">
        <v>1412</v>
      </c>
      <c r="B371" t="s">
        <v>12</v>
      </c>
      <c r="C371" t="s">
        <v>1413</v>
      </c>
      <c r="D371">
        <v>2019</v>
      </c>
      <c r="E371" t="s">
        <v>27</v>
      </c>
      <c r="F371" t="s">
        <v>1414</v>
      </c>
      <c r="G371" t="s">
        <v>396</v>
      </c>
      <c r="H371" t="str">
        <f t="shared" si="5"/>
        <v>RUDZKA Lena</v>
      </c>
      <c r="I371" s="1">
        <v>39834</v>
      </c>
      <c r="J371" t="s">
        <v>223</v>
      </c>
      <c r="K371" t="s">
        <v>1360</v>
      </c>
      <c r="L371" t="s">
        <v>224</v>
      </c>
    </row>
    <row r="372" spans="1:12" x14ac:dyDescent="0.25">
      <c r="A372" t="s">
        <v>1415</v>
      </c>
      <c r="B372" t="s">
        <v>25</v>
      </c>
      <c r="C372" t="s">
        <v>1416</v>
      </c>
      <c r="D372">
        <v>2019</v>
      </c>
      <c r="E372" t="s">
        <v>27</v>
      </c>
      <c r="F372" t="s">
        <v>1417</v>
      </c>
      <c r="G372" t="s">
        <v>94</v>
      </c>
      <c r="H372" t="str">
        <f t="shared" si="5"/>
        <v>SAROSIEK Aleksander</v>
      </c>
      <c r="I372" s="1">
        <v>39884</v>
      </c>
      <c r="J372" t="s">
        <v>223</v>
      </c>
      <c r="K372" t="s">
        <v>1360</v>
      </c>
      <c r="L372" t="s">
        <v>228</v>
      </c>
    </row>
    <row r="373" spans="1:12" x14ac:dyDescent="0.25">
      <c r="A373" t="s">
        <v>1418</v>
      </c>
      <c r="B373" t="s">
        <v>12</v>
      </c>
      <c r="C373" t="s">
        <v>1419</v>
      </c>
      <c r="D373">
        <v>2019</v>
      </c>
      <c r="E373" t="s">
        <v>14</v>
      </c>
      <c r="F373" t="s">
        <v>1420</v>
      </c>
      <c r="G373" t="s">
        <v>23</v>
      </c>
      <c r="H373" t="str">
        <f t="shared" si="5"/>
        <v>WASZKIEWICZ Anna</v>
      </c>
      <c r="I373" s="1">
        <v>40006</v>
      </c>
      <c r="J373" t="s">
        <v>223</v>
      </c>
      <c r="K373" t="s">
        <v>1360</v>
      </c>
      <c r="L373" t="s">
        <v>224</v>
      </c>
    </row>
    <row r="374" spans="1:12" x14ac:dyDescent="0.25">
      <c r="A374" t="s">
        <v>1421</v>
      </c>
      <c r="B374" t="s">
        <v>12</v>
      </c>
      <c r="C374" t="s">
        <v>1422</v>
      </c>
      <c r="D374">
        <v>2019</v>
      </c>
      <c r="E374" t="s">
        <v>27</v>
      </c>
      <c r="F374" t="s">
        <v>1423</v>
      </c>
      <c r="G374" t="s">
        <v>1424</v>
      </c>
      <c r="H374" t="str">
        <f t="shared" si="5"/>
        <v>WOŹNIEWSKA Laura</v>
      </c>
      <c r="I374" s="1">
        <v>39654</v>
      </c>
      <c r="J374" t="s">
        <v>223</v>
      </c>
      <c r="K374" t="s">
        <v>1360</v>
      </c>
      <c r="L374" t="s">
        <v>224</v>
      </c>
    </row>
    <row r="375" spans="1:12" x14ac:dyDescent="0.25">
      <c r="A375" t="s">
        <v>1425</v>
      </c>
      <c r="B375" t="s">
        <v>12</v>
      </c>
      <c r="C375" t="s">
        <v>1426</v>
      </c>
      <c r="D375">
        <v>2019</v>
      </c>
      <c r="E375" t="s">
        <v>57</v>
      </c>
      <c r="F375" t="s">
        <v>1427</v>
      </c>
      <c r="G375" t="s">
        <v>1428</v>
      </c>
      <c r="H375" t="str">
        <f t="shared" si="5"/>
        <v>LIETZAU Nicole</v>
      </c>
      <c r="I375" s="1">
        <v>39265</v>
      </c>
      <c r="J375" t="s">
        <v>929</v>
      </c>
      <c r="L375" t="s">
        <v>158</v>
      </c>
    </row>
    <row r="376" spans="1:12" x14ac:dyDescent="0.25">
      <c r="A376" t="s">
        <v>1429</v>
      </c>
      <c r="B376" t="s">
        <v>12</v>
      </c>
      <c r="C376" t="s">
        <v>1430</v>
      </c>
      <c r="D376">
        <v>2019</v>
      </c>
      <c r="E376" t="s">
        <v>644</v>
      </c>
      <c r="F376" t="s">
        <v>1431</v>
      </c>
      <c r="G376" t="s">
        <v>187</v>
      </c>
      <c r="H376" t="str">
        <f t="shared" si="5"/>
        <v>SOBOTA Patrycja</v>
      </c>
      <c r="I376" s="1">
        <v>38384</v>
      </c>
      <c r="J376" t="s">
        <v>175</v>
      </c>
      <c r="L376" t="s">
        <v>1432</v>
      </c>
    </row>
    <row r="377" spans="1:12" x14ac:dyDescent="0.25">
      <c r="A377" t="s">
        <v>1433</v>
      </c>
      <c r="B377" t="s">
        <v>12</v>
      </c>
      <c r="C377" t="s">
        <v>1434</v>
      </c>
      <c r="D377">
        <v>2019</v>
      </c>
      <c r="E377" t="s">
        <v>411</v>
      </c>
      <c r="F377" t="s">
        <v>1435</v>
      </c>
      <c r="G377" t="s">
        <v>631</v>
      </c>
      <c r="H377" t="str">
        <f t="shared" si="5"/>
        <v>MATUŁA Jagoda</v>
      </c>
      <c r="I377" s="1">
        <v>37526</v>
      </c>
      <c r="J377" t="s">
        <v>793</v>
      </c>
      <c r="K377" t="s">
        <v>1436</v>
      </c>
      <c r="L377" t="s">
        <v>795</v>
      </c>
    </row>
    <row r="378" spans="1:12" x14ac:dyDescent="0.25">
      <c r="A378" t="s">
        <v>1437</v>
      </c>
      <c r="B378" t="s">
        <v>12</v>
      </c>
      <c r="C378" t="s">
        <v>1438</v>
      </c>
      <c r="D378">
        <v>2019</v>
      </c>
      <c r="E378" t="s">
        <v>14</v>
      </c>
      <c r="F378" t="s">
        <v>1439</v>
      </c>
      <c r="G378" t="s">
        <v>145</v>
      </c>
      <c r="H378" t="str">
        <f t="shared" si="5"/>
        <v>ZIĘCINA Natalia</v>
      </c>
      <c r="I378" s="1">
        <v>40341</v>
      </c>
      <c r="J378" t="s">
        <v>120</v>
      </c>
      <c r="K378" t="s">
        <v>130</v>
      </c>
      <c r="L378" t="s">
        <v>122</v>
      </c>
    </row>
    <row r="379" spans="1:12" x14ac:dyDescent="0.25">
      <c r="A379" t="s">
        <v>1440</v>
      </c>
      <c r="B379" t="s">
        <v>25</v>
      </c>
      <c r="C379" t="s">
        <v>1441</v>
      </c>
      <c r="D379">
        <v>2019</v>
      </c>
      <c r="E379" t="s">
        <v>14</v>
      </c>
      <c r="F379" t="s">
        <v>1442</v>
      </c>
      <c r="G379" t="s">
        <v>1443</v>
      </c>
      <c r="H379" t="str">
        <f t="shared" si="5"/>
        <v>BURKNAP-PIOTROWICZ Brajan</v>
      </c>
      <c r="I379" s="1">
        <v>40262</v>
      </c>
      <c r="J379" t="s">
        <v>770</v>
      </c>
      <c r="K379" t="s">
        <v>518</v>
      </c>
      <c r="L379" t="s">
        <v>947</v>
      </c>
    </row>
    <row r="380" spans="1:12" x14ac:dyDescent="0.25">
      <c r="A380" t="s">
        <v>1444</v>
      </c>
      <c r="B380" t="s">
        <v>12</v>
      </c>
      <c r="C380" t="s">
        <v>1445</v>
      </c>
      <c r="D380">
        <v>2019</v>
      </c>
      <c r="E380" t="s">
        <v>57</v>
      </c>
      <c r="F380" t="s">
        <v>1446</v>
      </c>
      <c r="G380" t="s">
        <v>396</v>
      </c>
      <c r="H380" t="str">
        <f t="shared" si="5"/>
        <v>IWANICKA Lena</v>
      </c>
      <c r="I380" s="1">
        <v>39440</v>
      </c>
      <c r="J380" t="s">
        <v>770</v>
      </c>
      <c r="K380" t="s">
        <v>1447</v>
      </c>
      <c r="L380" t="s">
        <v>947</v>
      </c>
    </row>
    <row r="381" spans="1:12" x14ac:dyDescent="0.25">
      <c r="A381" t="s">
        <v>1448</v>
      </c>
      <c r="B381" t="s">
        <v>12</v>
      </c>
      <c r="C381" t="s">
        <v>1449</v>
      </c>
      <c r="D381">
        <v>2019</v>
      </c>
      <c r="E381" t="s">
        <v>14</v>
      </c>
      <c r="F381" t="s">
        <v>958</v>
      </c>
      <c r="G381" t="s">
        <v>596</v>
      </c>
      <c r="H381" t="str">
        <f t="shared" si="5"/>
        <v>KAŁKA Nikola</v>
      </c>
      <c r="I381" s="1">
        <v>40290</v>
      </c>
      <c r="J381" t="s">
        <v>770</v>
      </c>
      <c r="K381" t="s">
        <v>955</v>
      </c>
      <c r="L381" t="s">
        <v>947</v>
      </c>
    </row>
    <row r="382" spans="1:12" x14ac:dyDescent="0.25">
      <c r="A382" t="s">
        <v>1450</v>
      </c>
      <c r="B382" t="s">
        <v>12</v>
      </c>
      <c r="C382" t="s">
        <v>1451</v>
      </c>
      <c r="D382">
        <v>2019</v>
      </c>
      <c r="E382" t="s">
        <v>44</v>
      </c>
      <c r="F382" t="s">
        <v>1452</v>
      </c>
      <c r="G382" t="s">
        <v>1138</v>
      </c>
      <c r="H382" t="str">
        <f t="shared" si="5"/>
        <v>GLAPIŃSKA Agata</v>
      </c>
      <c r="I382" s="1">
        <v>39112</v>
      </c>
      <c r="J382" t="s">
        <v>175</v>
      </c>
      <c r="K382" t="s">
        <v>188</v>
      </c>
      <c r="L382" t="s">
        <v>583</v>
      </c>
    </row>
    <row r="383" spans="1:12" x14ac:dyDescent="0.25">
      <c r="A383" t="s">
        <v>1453</v>
      </c>
      <c r="B383" t="s">
        <v>12</v>
      </c>
      <c r="C383" t="s">
        <v>1454</v>
      </c>
      <c r="D383">
        <v>2019</v>
      </c>
      <c r="E383" t="s">
        <v>57</v>
      </c>
      <c r="F383" t="s">
        <v>1455</v>
      </c>
      <c r="G383" t="s">
        <v>1158</v>
      </c>
      <c r="H383" t="str">
        <f t="shared" si="5"/>
        <v>GRONOSTAJ Nadia</v>
      </c>
      <c r="I383" s="1">
        <v>39419</v>
      </c>
      <c r="J383" t="s">
        <v>175</v>
      </c>
      <c r="K383" t="s">
        <v>188</v>
      </c>
      <c r="L383" t="s">
        <v>592</v>
      </c>
    </row>
    <row r="384" spans="1:12" x14ac:dyDescent="0.25">
      <c r="A384" t="s">
        <v>1456</v>
      </c>
      <c r="B384" t="s">
        <v>25</v>
      </c>
      <c r="C384" t="s">
        <v>1457</v>
      </c>
      <c r="D384">
        <v>2019</v>
      </c>
      <c r="E384" t="s">
        <v>411</v>
      </c>
      <c r="F384" t="s">
        <v>1458</v>
      </c>
      <c r="G384" t="s">
        <v>134</v>
      </c>
      <c r="H384" t="str">
        <f t="shared" si="5"/>
        <v>KOPREK Dominik</v>
      </c>
      <c r="I384" s="1">
        <v>37681</v>
      </c>
      <c r="J384" t="s">
        <v>175</v>
      </c>
      <c r="L384" t="s">
        <v>592</v>
      </c>
    </row>
    <row r="385" spans="1:12" x14ac:dyDescent="0.25">
      <c r="A385" t="s">
        <v>1459</v>
      </c>
      <c r="B385" t="s">
        <v>12</v>
      </c>
      <c r="C385" t="s">
        <v>1460</v>
      </c>
      <c r="D385">
        <v>2019</v>
      </c>
      <c r="E385" t="s">
        <v>172</v>
      </c>
      <c r="F385" t="s">
        <v>1461</v>
      </c>
      <c r="G385" t="s">
        <v>255</v>
      </c>
      <c r="H385" t="str">
        <f t="shared" si="5"/>
        <v>KOWALSKA Julia</v>
      </c>
      <c r="I385" s="1">
        <v>37897</v>
      </c>
      <c r="J385" t="s">
        <v>175</v>
      </c>
      <c r="L385" t="s">
        <v>592</v>
      </c>
    </row>
    <row r="386" spans="1:12" x14ac:dyDescent="0.25">
      <c r="A386" t="s">
        <v>1462</v>
      </c>
      <c r="B386" t="s">
        <v>25</v>
      </c>
      <c r="C386" t="s">
        <v>1463</v>
      </c>
      <c r="D386">
        <v>2019</v>
      </c>
      <c r="E386" t="s">
        <v>27</v>
      </c>
      <c r="F386" t="s">
        <v>1464</v>
      </c>
      <c r="G386" t="s">
        <v>384</v>
      </c>
      <c r="H386" t="str">
        <f t="shared" ref="H386:H449" si="6">CONCATENATE(F386," ",G386)</f>
        <v>KUBACKI Antoni</v>
      </c>
      <c r="I386" s="1">
        <v>39799</v>
      </c>
      <c r="J386" t="s">
        <v>175</v>
      </c>
      <c r="K386" t="s">
        <v>188</v>
      </c>
      <c r="L386" t="s">
        <v>592</v>
      </c>
    </row>
    <row r="387" spans="1:12" x14ac:dyDescent="0.25">
      <c r="A387" t="s">
        <v>1465</v>
      </c>
      <c r="B387" t="s">
        <v>12</v>
      </c>
      <c r="C387" t="s">
        <v>1466</v>
      </c>
      <c r="D387">
        <v>2019</v>
      </c>
      <c r="E387" t="s">
        <v>79</v>
      </c>
      <c r="F387" t="s">
        <v>1025</v>
      </c>
      <c r="G387" t="s">
        <v>434</v>
      </c>
      <c r="H387" t="str">
        <f t="shared" si="6"/>
        <v>MARCINIAK Wiktoria</v>
      </c>
      <c r="I387" s="1">
        <v>38745</v>
      </c>
      <c r="J387" t="s">
        <v>175</v>
      </c>
      <c r="L387" t="s">
        <v>592</v>
      </c>
    </row>
    <row r="388" spans="1:12" x14ac:dyDescent="0.25">
      <c r="A388" t="s">
        <v>1467</v>
      </c>
      <c r="B388" t="s">
        <v>12</v>
      </c>
      <c r="C388" t="s">
        <v>1468</v>
      </c>
      <c r="D388">
        <v>2019</v>
      </c>
      <c r="E388" t="s">
        <v>79</v>
      </c>
      <c r="F388" t="s">
        <v>1469</v>
      </c>
      <c r="G388" t="s">
        <v>1470</v>
      </c>
      <c r="H388" t="str">
        <f t="shared" si="6"/>
        <v>WOŹNIAK Paulina</v>
      </c>
      <c r="I388" s="1">
        <v>38895</v>
      </c>
      <c r="J388" t="s">
        <v>175</v>
      </c>
      <c r="K388" t="s">
        <v>188</v>
      </c>
      <c r="L388" t="s">
        <v>592</v>
      </c>
    </row>
    <row r="389" spans="1:12" x14ac:dyDescent="0.25">
      <c r="A389" t="s">
        <v>1471</v>
      </c>
      <c r="B389" t="s">
        <v>12</v>
      </c>
      <c r="C389" t="s">
        <v>1472</v>
      </c>
      <c r="D389">
        <v>2019</v>
      </c>
      <c r="E389" t="s">
        <v>214</v>
      </c>
      <c r="F389" t="s">
        <v>1473</v>
      </c>
      <c r="G389" t="s">
        <v>333</v>
      </c>
      <c r="H389" t="str">
        <f t="shared" si="6"/>
        <v>DYDEK Oliwia</v>
      </c>
      <c r="I389" s="1">
        <v>40398</v>
      </c>
      <c r="J389" t="s">
        <v>793</v>
      </c>
      <c r="K389" t="s">
        <v>1474</v>
      </c>
      <c r="L389" t="s">
        <v>1475</v>
      </c>
    </row>
    <row r="390" spans="1:12" x14ac:dyDescent="0.25">
      <c r="A390" t="s">
        <v>1476</v>
      </c>
      <c r="B390" t="s">
        <v>12</v>
      </c>
      <c r="C390" t="s">
        <v>1477</v>
      </c>
      <c r="D390">
        <v>2019</v>
      </c>
      <c r="E390" t="s">
        <v>27</v>
      </c>
      <c r="F390" t="s">
        <v>1478</v>
      </c>
      <c r="G390" t="s">
        <v>16</v>
      </c>
      <c r="H390" t="str">
        <f t="shared" si="6"/>
        <v>PYTLOWANY Maja</v>
      </c>
      <c r="I390" s="1">
        <v>39639</v>
      </c>
      <c r="J390" t="s">
        <v>793</v>
      </c>
      <c r="K390" t="s">
        <v>794</v>
      </c>
      <c r="L390" t="s">
        <v>1475</v>
      </c>
    </row>
    <row r="391" spans="1:12" x14ac:dyDescent="0.25">
      <c r="A391" t="s">
        <v>1479</v>
      </c>
      <c r="B391" t="s">
        <v>12</v>
      </c>
      <c r="C391" t="s">
        <v>1480</v>
      </c>
      <c r="D391">
        <v>2019</v>
      </c>
      <c r="E391" t="s">
        <v>57</v>
      </c>
      <c r="F391" t="s">
        <v>1481</v>
      </c>
      <c r="G391" t="s">
        <v>23</v>
      </c>
      <c r="H391" t="str">
        <f t="shared" si="6"/>
        <v>STAPIŃSKA Anna</v>
      </c>
      <c r="I391" s="1">
        <v>39544</v>
      </c>
      <c r="J391" t="s">
        <v>793</v>
      </c>
      <c r="K391" t="s">
        <v>1482</v>
      </c>
      <c r="L391" t="s">
        <v>1475</v>
      </c>
    </row>
    <row r="392" spans="1:12" x14ac:dyDescent="0.25">
      <c r="A392" t="s">
        <v>1483</v>
      </c>
      <c r="B392" t="s">
        <v>25</v>
      </c>
      <c r="C392" t="s">
        <v>1484</v>
      </c>
      <c r="D392">
        <v>2019</v>
      </c>
      <c r="E392" t="s">
        <v>14</v>
      </c>
      <c r="F392" t="s">
        <v>1485</v>
      </c>
      <c r="G392" t="s">
        <v>344</v>
      </c>
      <c r="H392" t="str">
        <f t="shared" si="6"/>
        <v>BUDZIŃSKI Fabian</v>
      </c>
      <c r="I392" s="1">
        <v>40057</v>
      </c>
      <c r="J392" t="s">
        <v>770</v>
      </c>
      <c r="K392" t="s">
        <v>771</v>
      </c>
      <c r="L392" t="s">
        <v>947</v>
      </c>
    </row>
    <row r="393" spans="1:12" x14ac:dyDescent="0.25">
      <c r="A393" t="s">
        <v>1486</v>
      </c>
      <c r="B393" t="s">
        <v>12</v>
      </c>
      <c r="C393" t="s">
        <v>1487</v>
      </c>
      <c r="D393">
        <v>2019</v>
      </c>
      <c r="E393" t="s">
        <v>27</v>
      </c>
      <c r="F393" t="s">
        <v>1488</v>
      </c>
      <c r="G393" t="s">
        <v>255</v>
      </c>
      <c r="H393" t="str">
        <f t="shared" si="6"/>
        <v>REBZDA Julia</v>
      </c>
      <c r="I393" s="1">
        <v>39660</v>
      </c>
      <c r="J393" t="s">
        <v>478</v>
      </c>
      <c r="K393" t="s">
        <v>591</v>
      </c>
      <c r="L393" t="s">
        <v>698</v>
      </c>
    </row>
    <row r="394" spans="1:12" x14ac:dyDescent="0.25">
      <c r="A394" t="s">
        <v>1489</v>
      </c>
      <c r="B394" t="s">
        <v>25</v>
      </c>
      <c r="C394" t="s">
        <v>1490</v>
      </c>
      <c r="D394">
        <v>2019</v>
      </c>
      <c r="E394" t="s">
        <v>150</v>
      </c>
      <c r="F394" t="s">
        <v>1491</v>
      </c>
      <c r="G394" t="s">
        <v>1492</v>
      </c>
      <c r="H394" t="str">
        <f t="shared" si="6"/>
        <v>KORZENIEWSKI Andrzej</v>
      </c>
      <c r="I394" s="1">
        <v>21384</v>
      </c>
      <c r="J394" t="s">
        <v>1007</v>
      </c>
      <c r="L394" t="s">
        <v>154</v>
      </c>
    </row>
    <row r="395" spans="1:12" x14ac:dyDescent="0.25">
      <c r="A395" t="s">
        <v>1493</v>
      </c>
      <c r="B395" t="s">
        <v>25</v>
      </c>
      <c r="C395" t="s">
        <v>1494</v>
      </c>
      <c r="D395">
        <v>2019</v>
      </c>
      <c r="E395" t="s">
        <v>44</v>
      </c>
      <c r="F395" t="s">
        <v>1495</v>
      </c>
      <c r="G395" t="s">
        <v>861</v>
      </c>
      <c r="H395" t="str">
        <f t="shared" si="6"/>
        <v>ADAMCZEWSKI Jan</v>
      </c>
      <c r="I395" s="1">
        <v>39040</v>
      </c>
      <c r="J395" t="s">
        <v>542</v>
      </c>
      <c r="K395" t="s">
        <v>1496</v>
      </c>
      <c r="L395" t="s">
        <v>211</v>
      </c>
    </row>
    <row r="396" spans="1:12" x14ac:dyDescent="0.25">
      <c r="A396" t="s">
        <v>1497</v>
      </c>
      <c r="B396" t="s">
        <v>25</v>
      </c>
      <c r="C396" t="s">
        <v>1498</v>
      </c>
      <c r="D396">
        <v>2019</v>
      </c>
      <c r="E396" t="s">
        <v>44</v>
      </c>
      <c r="F396" t="s">
        <v>1499</v>
      </c>
      <c r="G396" t="s">
        <v>1500</v>
      </c>
      <c r="H396" t="str">
        <f t="shared" si="6"/>
        <v>WŁODARCZYK Łukasz</v>
      </c>
      <c r="I396" s="1">
        <v>39017</v>
      </c>
      <c r="J396" t="s">
        <v>542</v>
      </c>
      <c r="K396" t="s">
        <v>1496</v>
      </c>
      <c r="L396" t="s">
        <v>211</v>
      </c>
    </row>
    <row r="397" spans="1:12" x14ac:dyDescent="0.25">
      <c r="A397" t="s">
        <v>1501</v>
      </c>
      <c r="B397" t="s">
        <v>25</v>
      </c>
      <c r="C397" t="s">
        <v>1502</v>
      </c>
      <c r="D397">
        <v>2019</v>
      </c>
      <c r="E397" t="s">
        <v>44</v>
      </c>
      <c r="F397" t="s">
        <v>1503</v>
      </c>
      <c r="G397" t="s">
        <v>86</v>
      </c>
      <c r="H397" t="str">
        <f t="shared" si="6"/>
        <v>WICHER Bartłomiej</v>
      </c>
      <c r="I397" s="1">
        <v>38941</v>
      </c>
      <c r="J397" t="s">
        <v>542</v>
      </c>
      <c r="K397" t="s">
        <v>1496</v>
      </c>
      <c r="L397" t="s">
        <v>211</v>
      </c>
    </row>
    <row r="398" spans="1:12" x14ac:dyDescent="0.25">
      <c r="A398" t="s">
        <v>1504</v>
      </c>
      <c r="B398" t="s">
        <v>12</v>
      </c>
      <c r="C398" t="s">
        <v>1505</v>
      </c>
      <c r="D398">
        <v>2019</v>
      </c>
      <c r="E398" t="s">
        <v>14</v>
      </c>
      <c r="F398" t="s">
        <v>1506</v>
      </c>
      <c r="G398" t="s">
        <v>1424</v>
      </c>
      <c r="H398" t="str">
        <f t="shared" si="6"/>
        <v>SZYMCZUK Laura</v>
      </c>
      <c r="I398" s="1">
        <v>40121</v>
      </c>
      <c r="J398" t="s">
        <v>298</v>
      </c>
      <c r="L398" t="s">
        <v>299</v>
      </c>
    </row>
    <row r="399" spans="1:12" x14ac:dyDescent="0.25">
      <c r="A399" t="s">
        <v>1507</v>
      </c>
      <c r="B399" t="s">
        <v>25</v>
      </c>
      <c r="C399" t="s">
        <v>1508</v>
      </c>
      <c r="D399">
        <v>2019</v>
      </c>
      <c r="E399" t="s">
        <v>44</v>
      </c>
      <c r="F399" t="s">
        <v>1509</v>
      </c>
      <c r="G399" t="s">
        <v>680</v>
      </c>
      <c r="H399" t="str">
        <f t="shared" si="6"/>
        <v>STABRYŁA Mikołaj</v>
      </c>
      <c r="I399" s="1">
        <v>39071</v>
      </c>
      <c r="J399" t="s">
        <v>793</v>
      </c>
      <c r="K399" t="s">
        <v>1482</v>
      </c>
      <c r="L399" t="s">
        <v>1475</v>
      </c>
    </row>
    <row r="400" spans="1:12" x14ac:dyDescent="0.25">
      <c r="A400" t="s">
        <v>1510</v>
      </c>
      <c r="B400" t="s">
        <v>12</v>
      </c>
      <c r="C400" t="s">
        <v>1511</v>
      </c>
      <c r="D400">
        <v>2019</v>
      </c>
      <c r="E400" t="s">
        <v>644</v>
      </c>
      <c r="F400" t="s">
        <v>1512</v>
      </c>
      <c r="G400" t="s">
        <v>1192</v>
      </c>
      <c r="H400" t="str">
        <f t="shared" si="6"/>
        <v>IZBIAŃSKA Joanna</v>
      </c>
      <c r="I400" s="1">
        <v>38351</v>
      </c>
      <c r="J400" t="s">
        <v>770</v>
      </c>
      <c r="L400" t="s">
        <v>947</v>
      </c>
    </row>
    <row r="401" spans="1:12" x14ac:dyDescent="0.25">
      <c r="A401" t="s">
        <v>1513</v>
      </c>
      <c r="B401" t="s">
        <v>12</v>
      </c>
      <c r="C401" t="s">
        <v>1514</v>
      </c>
      <c r="D401">
        <v>2019</v>
      </c>
      <c r="E401" t="s">
        <v>44</v>
      </c>
      <c r="F401" t="s">
        <v>1515</v>
      </c>
      <c r="G401" t="s">
        <v>1516</v>
      </c>
      <c r="H401" t="str">
        <f t="shared" si="6"/>
        <v>STYK Marzena</v>
      </c>
      <c r="I401" s="1">
        <v>39075</v>
      </c>
      <c r="J401" t="s">
        <v>569</v>
      </c>
      <c r="K401" t="s">
        <v>1517</v>
      </c>
      <c r="L401" t="s">
        <v>570</v>
      </c>
    </row>
    <row r="402" spans="1:12" x14ac:dyDescent="0.25">
      <c r="A402" t="s">
        <v>1518</v>
      </c>
      <c r="B402" t="s">
        <v>12</v>
      </c>
      <c r="C402" t="s">
        <v>1519</v>
      </c>
      <c r="D402">
        <v>2019</v>
      </c>
      <c r="E402" t="s">
        <v>27</v>
      </c>
      <c r="F402" t="s">
        <v>1520</v>
      </c>
      <c r="G402" t="s">
        <v>582</v>
      </c>
      <c r="H402" t="str">
        <f t="shared" si="6"/>
        <v>ŁUCZEJKO Hanna</v>
      </c>
      <c r="I402" s="1">
        <v>39948</v>
      </c>
      <c r="J402" t="s">
        <v>770</v>
      </c>
      <c r="K402" t="s">
        <v>771</v>
      </c>
      <c r="L402" t="s">
        <v>772</v>
      </c>
    </row>
    <row r="403" spans="1:12" x14ac:dyDescent="0.25">
      <c r="A403" t="s">
        <v>1521</v>
      </c>
      <c r="B403" t="s">
        <v>12</v>
      </c>
      <c r="C403" t="s">
        <v>1522</v>
      </c>
      <c r="D403">
        <v>2019</v>
      </c>
      <c r="E403" t="s">
        <v>14</v>
      </c>
      <c r="F403" t="s">
        <v>1523</v>
      </c>
      <c r="G403" t="s">
        <v>1524</v>
      </c>
      <c r="H403" t="str">
        <f t="shared" si="6"/>
        <v>CZWERENKO Justyna</v>
      </c>
      <c r="I403" s="1">
        <v>40159</v>
      </c>
      <c r="J403" t="s">
        <v>793</v>
      </c>
      <c r="K403" t="s">
        <v>1482</v>
      </c>
      <c r="L403" t="s">
        <v>795</v>
      </c>
    </row>
    <row r="404" spans="1:12" x14ac:dyDescent="0.25">
      <c r="A404" t="s">
        <v>1525</v>
      </c>
      <c r="B404" t="s">
        <v>12</v>
      </c>
      <c r="C404" t="s">
        <v>1526</v>
      </c>
      <c r="D404">
        <v>2019</v>
      </c>
      <c r="E404" t="s">
        <v>27</v>
      </c>
      <c r="F404" t="s">
        <v>1527</v>
      </c>
      <c r="G404" t="s">
        <v>615</v>
      </c>
      <c r="H404" t="str">
        <f t="shared" si="6"/>
        <v>LIP Weronika</v>
      </c>
      <c r="I404" s="1">
        <v>39949</v>
      </c>
      <c r="J404" t="s">
        <v>793</v>
      </c>
      <c r="K404" t="s">
        <v>1474</v>
      </c>
      <c r="L404" t="s">
        <v>795</v>
      </c>
    </row>
    <row r="405" spans="1:12" x14ac:dyDescent="0.25">
      <c r="A405" t="s">
        <v>1528</v>
      </c>
      <c r="B405" t="s">
        <v>25</v>
      </c>
      <c r="C405" t="s">
        <v>1529</v>
      </c>
      <c r="D405">
        <v>2019</v>
      </c>
      <c r="E405" t="s">
        <v>14</v>
      </c>
      <c r="F405" t="s">
        <v>1530</v>
      </c>
      <c r="G405" t="s">
        <v>514</v>
      </c>
      <c r="H405" t="str">
        <f t="shared" si="6"/>
        <v>SYNOWIEC Tomasz</v>
      </c>
      <c r="I405" s="1">
        <v>40221</v>
      </c>
      <c r="J405" t="s">
        <v>793</v>
      </c>
      <c r="K405" t="s">
        <v>1482</v>
      </c>
      <c r="L405" t="s">
        <v>795</v>
      </c>
    </row>
    <row r="406" spans="1:12" x14ac:dyDescent="0.25">
      <c r="A406" t="s">
        <v>1531</v>
      </c>
      <c r="B406" t="s">
        <v>12</v>
      </c>
      <c r="C406" t="s">
        <v>1532</v>
      </c>
      <c r="D406">
        <v>2019</v>
      </c>
      <c r="E406" t="s">
        <v>27</v>
      </c>
      <c r="F406" t="s">
        <v>1527</v>
      </c>
      <c r="G406" t="s">
        <v>37</v>
      </c>
      <c r="H406" t="str">
        <f t="shared" si="6"/>
        <v>LIP Aleksandra</v>
      </c>
      <c r="I406" s="1">
        <v>39856</v>
      </c>
      <c r="J406" t="s">
        <v>793</v>
      </c>
      <c r="K406" t="s">
        <v>1474</v>
      </c>
      <c r="L406" t="s">
        <v>795</v>
      </c>
    </row>
    <row r="407" spans="1:12" x14ac:dyDescent="0.25">
      <c r="A407" t="s">
        <v>1533</v>
      </c>
      <c r="B407" t="s">
        <v>12</v>
      </c>
      <c r="C407" t="s">
        <v>1534</v>
      </c>
      <c r="D407">
        <v>2019</v>
      </c>
      <c r="E407" t="s">
        <v>14</v>
      </c>
      <c r="F407" t="s">
        <v>1535</v>
      </c>
      <c r="G407" t="s">
        <v>1536</v>
      </c>
      <c r="H407" t="str">
        <f t="shared" si="6"/>
        <v>PIETRUSA Madlen</v>
      </c>
      <c r="I407" s="1">
        <v>40332</v>
      </c>
      <c r="J407" t="s">
        <v>793</v>
      </c>
      <c r="K407" t="s">
        <v>1482</v>
      </c>
      <c r="L407" t="s">
        <v>795</v>
      </c>
    </row>
    <row r="408" spans="1:12" x14ac:dyDescent="0.25">
      <c r="A408" t="s">
        <v>1537</v>
      </c>
      <c r="B408" t="s">
        <v>25</v>
      </c>
      <c r="C408" t="s">
        <v>1538</v>
      </c>
      <c r="D408">
        <v>2019</v>
      </c>
      <c r="E408" t="s">
        <v>644</v>
      </c>
      <c r="F408" t="s">
        <v>1539</v>
      </c>
      <c r="G408" t="s">
        <v>141</v>
      </c>
      <c r="H408" t="str">
        <f t="shared" si="6"/>
        <v>FIGIEL Kamil</v>
      </c>
      <c r="I408" s="1">
        <v>38461</v>
      </c>
      <c r="J408" t="s">
        <v>1540</v>
      </c>
      <c r="L408" t="s">
        <v>661</v>
      </c>
    </row>
    <row r="409" spans="1:12" x14ac:dyDescent="0.25">
      <c r="A409" t="s">
        <v>1541</v>
      </c>
      <c r="B409" t="s">
        <v>12</v>
      </c>
      <c r="C409" t="s">
        <v>1542</v>
      </c>
      <c r="D409">
        <v>2019</v>
      </c>
      <c r="E409" t="s">
        <v>644</v>
      </c>
      <c r="F409" t="s">
        <v>1543</v>
      </c>
      <c r="G409" t="s">
        <v>307</v>
      </c>
      <c r="H409" t="str">
        <f t="shared" si="6"/>
        <v>KOSIŃSKA Martyna</v>
      </c>
      <c r="I409" s="1">
        <v>38468</v>
      </c>
      <c r="J409" t="s">
        <v>1540</v>
      </c>
      <c r="L409" t="s">
        <v>661</v>
      </c>
    </row>
    <row r="410" spans="1:12" x14ac:dyDescent="0.25">
      <c r="A410" t="s">
        <v>1544</v>
      </c>
      <c r="B410" t="s">
        <v>25</v>
      </c>
      <c r="C410" t="s">
        <v>1545</v>
      </c>
      <c r="D410">
        <v>2019</v>
      </c>
      <c r="E410" t="s">
        <v>644</v>
      </c>
      <c r="F410" t="s">
        <v>1546</v>
      </c>
      <c r="G410" t="s">
        <v>277</v>
      </c>
      <c r="H410" t="str">
        <f t="shared" si="6"/>
        <v>LEŚNIAK Patryk</v>
      </c>
      <c r="I410" s="1">
        <v>38378</v>
      </c>
      <c r="J410" t="s">
        <v>1540</v>
      </c>
      <c r="L410" t="s">
        <v>661</v>
      </c>
    </row>
    <row r="411" spans="1:12" x14ac:dyDescent="0.25">
      <c r="A411" t="s">
        <v>1547</v>
      </c>
      <c r="B411" t="s">
        <v>25</v>
      </c>
      <c r="C411" t="s">
        <v>1548</v>
      </c>
      <c r="D411">
        <v>2019</v>
      </c>
      <c r="E411" t="s">
        <v>172</v>
      </c>
      <c r="F411" t="s">
        <v>1549</v>
      </c>
      <c r="G411" t="s">
        <v>1550</v>
      </c>
      <c r="H411" t="str">
        <f t="shared" si="6"/>
        <v>GÓRA Natan</v>
      </c>
      <c r="I411" s="1">
        <v>38132</v>
      </c>
      <c r="J411" t="s">
        <v>175</v>
      </c>
      <c r="L411" t="s">
        <v>617</v>
      </c>
    </row>
    <row r="412" spans="1:12" x14ac:dyDescent="0.25">
      <c r="A412" t="s">
        <v>1551</v>
      </c>
      <c r="B412" t="s">
        <v>12</v>
      </c>
      <c r="C412" t="s">
        <v>1552</v>
      </c>
      <c r="D412">
        <v>2019</v>
      </c>
      <c r="E412" t="s">
        <v>172</v>
      </c>
      <c r="F412" t="s">
        <v>1553</v>
      </c>
      <c r="G412" t="s">
        <v>255</v>
      </c>
      <c r="H412" t="str">
        <f t="shared" si="6"/>
        <v>KRÓLICKA Julia</v>
      </c>
      <c r="I412" s="1">
        <v>38109</v>
      </c>
      <c r="J412" t="s">
        <v>17</v>
      </c>
      <c r="L412" t="s">
        <v>924</v>
      </c>
    </row>
    <row r="413" spans="1:12" x14ac:dyDescent="0.25">
      <c r="A413" t="s">
        <v>1554</v>
      </c>
      <c r="B413" t="s">
        <v>25</v>
      </c>
      <c r="C413" t="s">
        <v>1555</v>
      </c>
      <c r="D413">
        <v>2019</v>
      </c>
      <c r="E413" t="s">
        <v>613</v>
      </c>
      <c r="F413" t="s">
        <v>1556</v>
      </c>
      <c r="G413" t="s">
        <v>945</v>
      </c>
      <c r="H413" t="str">
        <f t="shared" si="6"/>
        <v>ZYGMUNT Karol</v>
      </c>
      <c r="I413" s="1">
        <v>37389</v>
      </c>
      <c r="J413" t="s">
        <v>17</v>
      </c>
      <c r="L413" t="s">
        <v>18</v>
      </c>
    </row>
    <row r="414" spans="1:12" x14ac:dyDescent="0.25">
      <c r="A414" t="s">
        <v>1557</v>
      </c>
      <c r="B414" t="s">
        <v>12</v>
      </c>
      <c r="C414" t="s">
        <v>1558</v>
      </c>
      <c r="D414">
        <v>2019</v>
      </c>
      <c r="E414" t="s">
        <v>27</v>
      </c>
      <c r="F414" t="s">
        <v>1559</v>
      </c>
      <c r="G414" t="s">
        <v>243</v>
      </c>
      <c r="H414" t="str">
        <f t="shared" si="6"/>
        <v>BOGOCZ Bianka</v>
      </c>
      <c r="I414" s="1">
        <v>39931</v>
      </c>
      <c r="J414" t="s">
        <v>748</v>
      </c>
      <c r="K414" t="s">
        <v>749</v>
      </c>
      <c r="L414" t="s">
        <v>750</v>
      </c>
    </row>
    <row r="415" spans="1:12" x14ac:dyDescent="0.25">
      <c r="A415" t="s">
        <v>1560</v>
      </c>
      <c r="B415" t="s">
        <v>25</v>
      </c>
      <c r="C415" t="s">
        <v>1561</v>
      </c>
      <c r="D415">
        <v>2019</v>
      </c>
      <c r="E415" t="s">
        <v>27</v>
      </c>
      <c r="F415" t="s">
        <v>1562</v>
      </c>
      <c r="G415" t="s">
        <v>94</v>
      </c>
      <c r="H415" t="str">
        <f t="shared" si="6"/>
        <v>GRZYWACZ Aleksander</v>
      </c>
      <c r="I415" s="1">
        <v>39655</v>
      </c>
      <c r="J415" t="s">
        <v>748</v>
      </c>
      <c r="K415" t="s">
        <v>766</v>
      </c>
      <c r="L415" t="s">
        <v>750</v>
      </c>
    </row>
    <row r="416" spans="1:12" x14ac:dyDescent="0.25">
      <c r="A416" t="s">
        <v>1563</v>
      </c>
      <c r="B416" t="s">
        <v>25</v>
      </c>
      <c r="C416" t="s">
        <v>1564</v>
      </c>
      <c r="D416">
        <v>2019</v>
      </c>
      <c r="E416" t="s">
        <v>79</v>
      </c>
      <c r="F416" t="s">
        <v>1565</v>
      </c>
      <c r="G416" t="s">
        <v>369</v>
      </c>
      <c r="H416" t="str">
        <f t="shared" si="6"/>
        <v>KWAPISZ Szymon</v>
      </c>
      <c r="I416" s="1">
        <v>38848</v>
      </c>
      <c r="J416" t="s">
        <v>175</v>
      </c>
      <c r="K416" t="s">
        <v>1566</v>
      </c>
      <c r="L416" t="s">
        <v>583</v>
      </c>
    </row>
    <row r="417" spans="1:12" x14ac:dyDescent="0.25">
      <c r="A417" t="s">
        <v>1567</v>
      </c>
      <c r="B417" t="s">
        <v>25</v>
      </c>
      <c r="C417" t="s">
        <v>1568</v>
      </c>
      <c r="D417">
        <v>2019</v>
      </c>
      <c r="E417" t="s">
        <v>44</v>
      </c>
      <c r="F417" t="s">
        <v>798</v>
      </c>
      <c r="G417" t="s">
        <v>1569</v>
      </c>
      <c r="H417" t="str">
        <f t="shared" si="6"/>
        <v>JABŁOŃSKI Bruno</v>
      </c>
      <c r="I417" s="1">
        <v>39015</v>
      </c>
      <c r="J417" t="s">
        <v>181</v>
      </c>
      <c r="K417" t="s">
        <v>188</v>
      </c>
      <c r="L417" t="s">
        <v>183</v>
      </c>
    </row>
    <row r="418" spans="1:12" x14ac:dyDescent="0.25">
      <c r="A418" t="s">
        <v>1570</v>
      </c>
      <c r="B418" t="s">
        <v>12</v>
      </c>
      <c r="C418" t="s">
        <v>1571</v>
      </c>
      <c r="D418">
        <v>2019</v>
      </c>
      <c r="E418" t="s">
        <v>44</v>
      </c>
      <c r="F418" t="s">
        <v>1052</v>
      </c>
      <c r="G418" t="s">
        <v>255</v>
      </c>
      <c r="H418" t="str">
        <f t="shared" si="6"/>
        <v>PAWLIK Julia</v>
      </c>
      <c r="I418" s="1">
        <v>39129</v>
      </c>
      <c r="J418" t="s">
        <v>181</v>
      </c>
      <c r="K418" t="s">
        <v>188</v>
      </c>
      <c r="L418" t="s">
        <v>183</v>
      </c>
    </row>
    <row r="419" spans="1:12" x14ac:dyDescent="0.25">
      <c r="A419" t="s">
        <v>1572</v>
      </c>
      <c r="B419" t="s">
        <v>12</v>
      </c>
      <c r="C419" t="s">
        <v>1573</v>
      </c>
      <c r="D419">
        <v>2019</v>
      </c>
      <c r="E419" t="s">
        <v>27</v>
      </c>
      <c r="F419" t="s">
        <v>1574</v>
      </c>
      <c r="G419" t="s">
        <v>37</v>
      </c>
      <c r="H419" t="str">
        <f t="shared" si="6"/>
        <v>NEWECKA Aleksandra</v>
      </c>
      <c r="I419" s="1">
        <v>39958</v>
      </c>
      <c r="J419" t="s">
        <v>569</v>
      </c>
      <c r="K419" t="s">
        <v>1575</v>
      </c>
      <c r="L419" t="s">
        <v>570</v>
      </c>
    </row>
    <row r="420" spans="1:12" x14ac:dyDescent="0.25">
      <c r="A420" t="s">
        <v>1576</v>
      </c>
      <c r="B420" t="s">
        <v>25</v>
      </c>
      <c r="C420" t="s">
        <v>1577</v>
      </c>
      <c r="D420">
        <v>2019</v>
      </c>
      <c r="E420" t="s">
        <v>14</v>
      </c>
      <c r="F420" t="s">
        <v>1578</v>
      </c>
      <c r="G420" t="s">
        <v>1579</v>
      </c>
      <c r="H420" t="str">
        <f t="shared" si="6"/>
        <v>BRYK Nikodem</v>
      </c>
      <c r="I420" s="1">
        <v>40262</v>
      </c>
      <c r="J420" t="s">
        <v>734</v>
      </c>
      <c r="K420" t="s">
        <v>1580</v>
      </c>
      <c r="L420" t="s">
        <v>736</v>
      </c>
    </row>
    <row r="421" spans="1:12" x14ac:dyDescent="0.25">
      <c r="A421" t="s">
        <v>1581</v>
      </c>
      <c r="B421" t="s">
        <v>25</v>
      </c>
      <c r="C421" t="s">
        <v>1582</v>
      </c>
      <c r="D421">
        <v>2019</v>
      </c>
      <c r="E421" t="s">
        <v>644</v>
      </c>
      <c r="F421" t="s">
        <v>1583</v>
      </c>
      <c r="G421" t="s">
        <v>861</v>
      </c>
      <c r="H421" t="str">
        <f t="shared" si="6"/>
        <v>STOSIK Jan</v>
      </c>
      <c r="I421" s="1">
        <v>38481</v>
      </c>
      <c r="J421" t="s">
        <v>734</v>
      </c>
      <c r="L421" t="s">
        <v>1260</v>
      </c>
    </row>
    <row r="422" spans="1:12" x14ac:dyDescent="0.25">
      <c r="A422" t="s">
        <v>1584</v>
      </c>
      <c r="B422" t="s">
        <v>12</v>
      </c>
      <c r="C422" t="s">
        <v>1585</v>
      </c>
      <c r="D422">
        <v>2019</v>
      </c>
      <c r="E422" t="s">
        <v>57</v>
      </c>
      <c r="F422" t="s">
        <v>1586</v>
      </c>
      <c r="G422" t="s">
        <v>255</v>
      </c>
      <c r="H422" t="str">
        <f t="shared" si="6"/>
        <v>MANTORSKA Julia</v>
      </c>
      <c r="I422" s="1">
        <v>39548</v>
      </c>
      <c r="J422" t="s">
        <v>734</v>
      </c>
      <c r="K422" t="s">
        <v>844</v>
      </c>
    </row>
    <row r="423" spans="1:12" x14ac:dyDescent="0.25">
      <c r="A423" t="s">
        <v>1587</v>
      </c>
      <c r="B423" t="s">
        <v>25</v>
      </c>
      <c r="C423" t="s">
        <v>1588</v>
      </c>
      <c r="D423">
        <v>2019</v>
      </c>
      <c r="E423" t="s">
        <v>150</v>
      </c>
      <c r="F423" t="s">
        <v>1589</v>
      </c>
      <c r="G423" t="s">
        <v>1003</v>
      </c>
      <c r="H423" t="str">
        <f t="shared" si="6"/>
        <v>ZIENTARA Przemysław</v>
      </c>
      <c r="I423" s="1">
        <v>27954</v>
      </c>
      <c r="J423" t="s">
        <v>1007</v>
      </c>
      <c r="L423" t="s">
        <v>154</v>
      </c>
    </row>
    <row r="424" spans="1:12" x14ac:dyDescent="0.25">
      <c r="A424" t="s">
        <v>1590</v>
      </c>
      <c r="B424" t="s">
        <v>25</v>
      </c>
      <c r="C424" t="s">
        <v>1591</v>
      </c>
      <c r="D424">
        <v>2019</v>
      </c>
      <c r="E424" t="s">
        <v>150</v>
      </c>
      <c r="F424" t="s">
        <v>1592</v>
      </c>
      <c r="G424" t="s">
        <v>1593</v>
      </c>
      <c r="H424" t="str">
        <f t="shared" si="6"/>
        <v>RAMSZ Grzegorz</v>
      </c>
      <c r="I424" s="1">
        <v>27375</v>
      </c>
      <c r="J424" t="s">
        <v>1007</v>
      </c>
      <c r="L424" t="s">
        <v>154</v>
      </c>
    </row>
    <row r="425" spans="1:12" x14ac:dyDescent="0.25">
      <c r="A425" t="s">
        <v>1594</v>
      </c>
      <c r="B425" t="s">
        <v>25</v>
      </c>
      <c r="C425" t="s">
        <v>1595</v>
      </c>
      <c r="D425">
        <v>2019</v>
      </c>
      <c r="E425" t="s">
        <v>44</v>
      </c>
      <c r="F425" t="s">
        <v>1596</v>
      </c>
      <c r="G425" t="s">
        <v>166</v>
      </c>
      <c r="H425" t="str">
        <f t="shared" si="6"/>
        <v>RÓŻAK Jakub</v>
      </c>
      <c r="I425" s="1">
        <v>38906</v>
      </c>
      <c r="J425" t="s">
        <v>647</v>
      </c>
      <c r="K425" t="s">
        <v>1597</v>
      </c>
      <c r="L425" t="s">
        <v>648</v>
      </c>
    </row>
    <row r="426" spans="1:12" x14ac:dyDescent="0.25">
      <c r="A426" t="s">
        <v>1598</v>
      </c>
      <c r="B426" t="s">
        <v>25</v>
      </c>
      <c r="C426" t="s">
        <v>1599</v>
      </c>
      <c r="D426">
        <v>2019</v>
      </c>
      <c r="E426" t="s">
        <v>27</v>
      </c>
      <c r="F426" t="s">
        <v>1600</v>
      </c>
      <c r="G426" t="s">
        <v>1601</v>
      </c>
      <c r="H426" t="str">
        <f t="shared" si="6"/>
        <v>GALICA Marcin</v>
      </c>
      <c r="I426" s="1">
        <v>39814</v>
      </c>
      <c r="J426" t="s">
        <v>823</v>
      </c>
      <c r="K426" t="s">
        <v>824</v>
      </c>
      <c r="L426" t="s">
        <v>648</v>
      </c>
    </row>
    <row r="427" spans="1:12" x14ac:dyDescent="0.25">
      <c r="A427" t="s">
        <v>1602</v>
      </c>
      <c r="B427" t="s">
        <v>25</v>
      </c>
      <c r="C427" t="s">
        <v>1603</v>
      </c>
      <c r="D427">
        <v>2019</v>
      </c>
      <c r="E427" t="s">
        <v>14</v>
      </c>
      <c r="F427" t="s">
        <v>1604</v>
      </c>
      <c r="G427" t="s">
        <v>1601</v>
      </c>
      <c r="H427" t="str">
        <f t="shared" si="6"/>
        <v>PĘKSA Marcin</v>
      </c>
      <c r="I427" s="1">
        <v>40003</v>
      </c>
      <c r="J427" t="s">
        <v>823</v>
      </c>
      <c r="K427" t="s">
        <v>824</v>
      </c>
      <c r="L427" t="s">
        <v>648</v>
      </c>
    </row>
    <row r="428" spans="1:12" x14ac:dyDescent="0.25">
      <c r="A428" t="s">
        <v>1605</v>
      </c>
      <c r="B428" t="s">
        <v>25</v>
      </c>
      <c r="C428" t="s">
        <v>1606</v>
      </c>
      <c r="D428">
        <v>2019</v>
      </c>
      <c r="E428" t="s">
        <v>79</v>
      </c>
      <c r="F428" t="s">
        <v>1607</v>
      </c>
      <c r="G428" t="s">
        <v>1608</v>
      </c>
      <c r="H428" t="str">
        <f t="shared" si="6"/>
        <v>SOBALA Oliwier</v>
      </c>
      <c r="I428" s="1">
        <v>38757</v>
      </c>
      <c r="J428" t="s">
        <v>181</v>
      </c>
      <c r="K428" t="s">
        <v>1566</v>
      </c>
      <c r="L428" t="s">
        <v>183</v>
      </c>
    </row>
    <row r="429" spans="1:12" x14ac:dyDescent="0.25">
      <c r="A429" t="s">
        <v>1609</v>
      </c>
      <c r="B429" t="s">
        <v>12</v>
      </c>
      <c r="C429" t="s">
        <v>1610</v>
      </c>
      <c r="D429">
        <v>2019</v>
      </c>
      <c r="E429" t="s">
        <v>35</v>
      </c>
      <c r="F429" t="s">
        <v>1611</v>
      </c>
      <c r="G429" t="s">
        <v>1612</v>
      </c>
      <c r="H429" t="str">
        <f t="shared" si="6"/>
        <v>KACZOR Natasza</v>
      </c>
      <c r="I429" s="1">
        <v>40961</v>
      </c>
      <c r="J429" t="s">
        <v>484</v>
      </c>
      <c r="K429" t="s">
        <v>1613</v>
      </c>
    </row>
    <row r="430" spans="1:12" x14ac:dyDescent="0.25">
      <c r="A430" t="s">
        <v>1614</v>
      </c>
      <c r="B430" t="s">
        <v>12</v>
      </c>
      <c r="C430" t="s">
        <v>1615</v>
      </c>
      <c r="D430">
        <v>2019</v>
      </c>
      <c r="E430" t="s">
        <v>14</v>
      </c>
      <c r="F430" t="s">
        <v>1611</v>
      </c>
      <c r="G430" t="s">
        <v>255</v>
      </c>
      <c r="H430" t="str">
        <f t="shared" si="6"/>
        <v>KACZOR Julia</v>
      </c>
      <c r="I430" s="1">
        <v>40286</v>
      </c>
      <c r="J430" t="s">
        <v>484</v>
      </c>
      <c r="K430" t="s">
        <v>1613</v>
      </c>
    </row>
    <row r="431" spans="1:12" x14ac:dyDescent="0.25">
      <c r="A431" t="s">
        <v>1616</v>
      </c>
      <c r="B431" t="s">
        <v>12</v>
      </c>
      <c r="C431" t="s">
        <v>1617</v>
      </c>
      <c r="D431">
        <v>2019</v>
      </c>
      <c r="E431" t="s">
        <v>27</v>
      </c>
      <c r="F431" t="s">
        <v>1145</v>
      </c>
      <c r="G431" t="s">
        <v>1618</v>
      </c>
      <c r="H431" t="str">
        <f t="shared" si="6"/>
        <v>NOWAK Olimpia</v>
      </c>
      <c r="I431" s="1">
        <v>39911</v>
      </c>
      <c r="J431" t="s">
        <v>484</v>
      </c>
      <c r="K431" t="s">
        <v>1619</v>
      </c>
    </row>
    <row r="432" spans="1:12" x14ac:dyDescent="0.25">
      <c r="A432" t="s">
        <v>1620</v>
      </c>
      <c r="B432" t="s">
        <v>12</v>
      </c>
      <c r="C432" t="s">
        <v>1621</v>
      </c>
      <c r="D432">
        <v>2019</v>
      </c>
      <c r="E432" t="s">
        <v>79</v>
      </c>
      <c r="F432" t="s">
        <v>1622</v>
      </c>
      <c r="G432" t="s">
        <v>50</v>
      </c>
      <c r="H432" t="str">
        <f t="shared" si="6"/>
        <v>TOMCZAK Alicja</v>
      </c>
      <c r="I432" s="1">
        <v>38762</v>
      </c>
      <c r="J432" t="s">
        <v>484</v>
      </c>
      <c r="K432" t="s">
        <v>1623</v>
      </c>
    </row>
    <row r="433" spans="1:12" x14ac:dyDescent="0.25">
      <c r="A433" t="s">
        <v>1624</v>
      </c>
      <c r="B433" t="s">
        <v>12</v>
      </c>
      <c r="C433" t="s">
        <v>1625</v>
      </c>
      <c r="D433">
        <v>2019</v>
      </c>
      <c r="E433" t="s">
        <v>27</v>
      </c>
      <c r="F433" t="s">
        <v>1626</v>
      </c>
      <c r="G433" t="s">
        <v>1627</v>
      </c>
      <c r="H433" t="str">
        <f t="shared" si="6"/>
        <v>PAPIS Hania</v>
      </c>
      <c r="I433" s="1">
        <v>39865</v>
      </c>
      <c r="J433" t="s">
        <v>484</v>
      </c>
      <c r="K433" t="s">
        <v>518</v>
      </c>
    </row>
    <row r="434" spans="1:12" x14ac:dyDescent="0.25">
      <c r="A434" t="s">
        <v>1628</v>
      </c>
      <c r="B434" t="s">
        <v>12</v>
      </c>
      <c r="C434" t="s">
        <v>1629</v>
      </c>
      <c r="D434">
        <v>2019</v>
      </c>
      <c r="E434" t="s">
        <v>214</v>
      </c>
      <c r="F434" t="s">
        <v>1630</v>
      </c>
      <c r="G434" t="s">
        <v>1138</v>
      </c>
      <c r="H434" t="str">
        <f t="shared" si="6"/>
        <v>KOBUS Agata</v>
      </c>
      <c r="I434" s="1">
        <v>40438</v>
      </c>
      <c r="J434" t="s">
        <v>484</v>
      </c>
      <c r="K434" t="s">
        <v>1631</v>
      </c>
    </row>
    <row r="435" spans="1:12" x14ac:dyDescent="0.25">
      <c r="A435" t="s">
        <v>1632</v>
      </c>
      <c r="B435" t="s">
        <v>12</v>
      </c>
      <c r="C435" t="s">
        <v>1633</v>
      </c>
      <c r="D435">
        <v>2019</v>
      </c>
      <c r="E435" t="s">
        <v>14</v>
      </c>
      <c r="F435" t="s">
        <v>1611</v>
      </c>
      <c r="G435" t="s">
        <v>392</v>
      </c>
      <c r="H435" t="str">
        <f t="shared" si="6"/>
        <v>KACZOR Amelia</v>
      </c>
      <c r="I435" s="1">
        <v>40286</v>
      </c>
      <c r="J435" t="s">
        <v>484</v>
      </c>
      <c r="K435" t="s">
        <v>1613</v>
      </c>
    </row>
    <row r="436" spans="1:12" x14ac:dyDescent="0.25">
      <c r="A436" t="s">
        <v>1634</v>
      </c>
      <c r="B436" t="s">
        <v>25</v>
      </c>
      <c r="C436" t="s">
        <v>1635</v>
      </c>
      <c r="D436">
        <v>2019</v>
      </c>
      <c r="E436" t="s">
        <v>27</v>
      </c>
      <c r="F436" t="s">
        <v>1636</v>
      </c>
      <c r="G436" t="s">
        <v>978</v>
      </c>
      <c r="H436" t="str">
        <f t="shared" si="6"/>
        <v>BATOR Kryspin</v>
      </c>
      <c r="I436" s="1">
        <v>39693</v>
      </c>
      <c r="J436" t="s">
        <v>429</v>
      </c>
      <c r="K436" t="s">
        <v>430</v>
      </c>
    </row>
    <row r="437" spans="1:12" x14ac:dyDescent="0.25">
      <c r="A437" t="s">
        <v>1637</v>
      </c>
      <c r="B437" t="s">
        <v>12</v>
      </c>
      <c r="C437" t="s">
        <v>1638</v>
      </c>
      <c r="D437">
        <v>2019</v>
      </c>
      <c r="E437" t="s">
        <v>27</v>
      </c>
      <c r="F437" t="s">
        <v>446</v>
      </c>
      <c r="G437" t="s">
        <v>505</v>
      </c>
      <c r="H437" t="str">
        <f t="shared" si="6"/>
        <v>KOSTRZEWSKA Antonina</v>
      </c>
      <c r="I437" s="1">
        <v>39784</v>
      </c>
      <c r="J437" t="s">
        <v>429</v>
      </c>
      <c r="K437" t="s">
        <v>430</v>
      </c>
    </row>
    <row r="438" spans="1:12" x14ac:dyDescent="0.25">
      <c r="A438" t="s">
        <v>1639</v>
      </c>
      <c r="B438" t="s">
        <v>12</v>
      </c>
      <c r="C438" t="s">
        <v>1640</v>
      </c>
      <c r="D438">
        <v>2019</v>
      </c>
      <c r="E438" t="s">
        <v>27</v>
      </c>
      <c r="F438" t="s">
        <v>1641</v>
      </c>
      <c r="G438" t="s">
        <v>16</v>
      </c>
      <c r="H438" t="str">
        <f t="shared" si="6"/>
        <v>WÓJCIK Maja</v>
      </c>
      <c r="I438" s="1">
        <v>39809</v>
      </c>
      <c r="J438" t="s">
        <v>429</v>
      </c>
      <c r="K438" t="s">
        <v>430</v>
      </c>
    </row>
    <row r="439" spans="1:12" x14ac:dyDescent="0.25">
      <c r="A439" t="s">
        <v>1642</v>
      </c>
      <c r="B439" t="s">
        <v>12</v>
      </c>
      <c r="C439" t="s">
        <v>1643</v>
      </c>
      <c r="D439">
        <v>2019</v>
      </c>
      <c r="E439" t="s">
        <v>14</v>
      </c>
      <c r="F439" t="s">
        <v>1644</v>
      </c>
      <c r="G439" t="s">
        <v>396</v>
      </c>
      <c r="H439" t="str">
        <f t="shared" si="6"/>
        <v>WRONA Lena</v>
      </c>
      <c r="I439" s="1">
        <v>40278</v>
      </c>
      <c r="J439" t="s">
        <v>429</v>
      </c>
      <c r="K439" t="s">
        <v>430</v>
      </c>
    </row>
    <row r="440" spans="1:12" x14ac:dyDescent="0.25">
      <c r="A440" t="s">
        <v>1645</v>
      </c>
      <c r="B440" t="s">
        <v>25</v>
      </c>
      <c r="C440" t="s">
        <v>1646</v>
      </c>
      <c r="D440">
        <v>2019</v>
      </c>
      <c r="E440" t="s">
        <v>27</v>
      </c>
      <c r="F440" t="s">
        <v>1647</v>
      </c>
      <c r="G440" t="s">
        <v>1608</v>
      </c>
      <c r="H440" t="str">
        <f t="shared" si="6"/>
        <v>WCISŁO Oliwier</v>
      </c>
      <c r="I440" s="1">
        <v>39816</v>
      </c>
      <c r="J440" t="s">
        <v>429</v>
      </c>
      <c r="K440" t="s">
        <v>1648</v>
      </c>
    </row>
    <row r="441" spans="1:12" x14ac:dyDescent="0.25">
      <c r="A441" t="s">
        <v>1649</v>
      </c>
      <c r="B441" t="s">
        <v>12</v>
      </c>
      <c r="C441" t="s">
        <v>1650</v>
      </c>
      <c r="D441">
        <v>2019</v>
      </c>
      <c r="E441" t="s">
        <v>44</v>
      </c>
      <c r="F441" t="s">
        <v>1298</v>
      </c>
      <c r="G441" t="s">
        <v>1138</v>
      </c>
      <c r="H441" t="str">
        <f t="shared" si="6"/>
        <v>ZALEWSKA Agata</v>
      </c>
      <c r="I441" s="1">
        <v>39023</v>
      </c>
      <c r="J441" t="s">
        <v>203</v>
      </c>
      <c r="L441" t="s">
        <v>204</v>
      </c>
    </row>
    <row r="442" spans="1:12" x14ac:dyDescent="0.25">
      <c r="A442" t="s">
        <v>1651</v>
      </c>
      <c r="B442" t="s">
        <v>12</v>
      </c>
      <c r="C442" t="s">
        <v>1652</v>
      </c>
      <c r="D442">
        <v>2019</v>
      </c>
      <c r="E442" t="s">
        <v>14</v>
      </c>
      <c r="F442" t="s">
        <v>1653</v>
      </c>
      <c r="G442" t="s">
        <v>556</v>
      </c>
      <c r="H442" t="str">
        <f t="shared" si="6"/>
        <v>KIEREBIŃSKA Dominika</v>
      </c>
      <c r="I442" s="1">
        <v>40182</v>
      </c>
      <c r="J442" t="s">
        <v>478</v>
      </c>
      <c r="K442" t="s">
        <v>1046</v>
      </c>
      <c r="L442" t="s">
        <v>687</v>
      </c>
    </row>
    <row r="443" spans="1:12" x14ac:dyDescent="0.25">
      <c r="A443" t="s">
        <v>1654</v>
      </c>
      <c r="B443" t="s">
        <v>12</v>
      </c>
      <c r="C443" t="s">
        <v>1655</v>
      </c>
      <c r="D443">
        <v>2019</v>
      </c>
      <c r="E443" t="s">
        <v>57</v>
      </c>
      <c r="F443" t="s">
        <v>1656</v>
      </c>
      <c r="G443" t="s">
        <v>23</v>
      </c>
      <c r="H443" t="str">
        <f t="shared" si="6"/>
        <v>SZYMAŃCZYK Anna</v>
      </c>
      <c r="I443" s="1">
        <v>39331</v>
      </c>
      <c r="J443" t="s">
        <v>478</v>
      </c>
      <c r="K443" t="s">
        <v>1657</v>
      </c>
      <c r="L443" t="s">
        <v>730</v>
      </c>
    </row>
    <row r="444" spans="1:12" x14ac:dyDescent="0.25">
      <c r="A444" t="s">
        <v>1658</v>
      </c>
      <c r="B444" t="s">
        <v>12</v>
      </c>
      <c r="C444" t="s">
        <v>1659</v>
      </c>
      <c r="D444">
        <v>2019</v>
      </c>
      <c r="E444" t="s">
        <v>214</v>
      </c>
      <c r="F444" t="s">
        <v>1660</v>
      </c>
      <c r="G444" t="s">
        <v>16</v>
      </c>
      <c r="H444" t="str">
        <f t="shared" si="6"/>
        <v>GÓRNICKA Maja</v>
      </c>
      <c r="I444" s="1">
        <v>40575</v>
      </c>
      <c r="J444" t="s">
        <v>30</v>
      </c>
      <c r="K444" t="s">
        <v>1661</v>
      </c>
      <c r="L444" t="s">
        <v>32</v>
      </c>
    </row>
    <row r="445" spans="1:12" x14ac:dyDescent="0.25">
      <c r="A445" t="s">
        <v>1662</v>
      </c>
      <c r="B445" t="s">
        <v>12</v>
      </c>
      <c r="C445" t="s">
        <v>1663</v>
      </c>
      <c r="D445">
        <v>2019</v>
      </c>
      <c r="E445" t="s">
        <v>27</v>
      </c>
      <c r="F445" t="s">
        <v>1664</v>
      </c>
      <c r="G445" t="s">
        <v>1665</v>
      </c>
      <c r="H445" t="str">
        <f t="shared" si="6"/>
        <v>KOZYR Sofia</v>
      </c>
      <c r="I445" s="1">
        <v>39945</v>
      </c>
      <c r="J445" t="s">
        <v>862</v>
      </c>
      <c r="K445" t="s">
        <v>1666</v>
      </c>
      <c r="L445" t="s">
        <v>869</v>
      </c>
    </row>
    <row r="446" spans="1:12" x14ac:dyDescent="0.25">
      <c r="A446" t="s">
        <v>1667</v>
      </c>
      <c r="B446" t="s">
        <v>25</v>
      </c>
      <c r="C446" t="s">
        <v>1668</v>
      </c>
      <c r="D446">
        <v>2019</v>
      </c>
      <c r="E446" t="s">
        <v>150</v>
      </c>
      <c r="F446" t="s">
        <v>1669</v>
      </c>
      <c r="G446" t="s">
        <v>722</v>
      </c>
      <c r="H446" t="str">
        <f t="shared" si="6"/>
        <v>BIEDRZYCKI Zbigniew</v>
      </c>
      <c r="I446" s="1">
        <v>20874</v>
      </c>
      <c r="J446" t="s">
        <v>1007</v>
      </c>
      <c r="L446" t="s">
        <v>154</v>
      </c>
    </row>
    <row r="447" spans="1:12" x14ac:dyDescent="0.25">
      <c r="A447" t="s">
        <v>1670</v>
      </c>
      <c r="B447" t="s">
        <v>25</v>
      </c>
      <c r="C447" t="s">
        <v>1671</v>
      </c>
      <c r="D447">
        <v>2019</v>
      </c>
      <c r="E447" t="s">
        <v>150</v>
      </c>
      <c r="F447" t="s">
        <v>1672</v>
      </c>
      <c r="G447" t="s">
        <v>1673</v>
      </c>
      <c r="H447" t="str">
        <f t="shared" si="6"/>
        <v>CHMIELEWSKI RAFAŁ</v>
      </c>
      <c r="I447" s="1">
        <v>31694</v>
      </c>
      <c r="J447" t="s">
        <v>175</v>
      </c>
    </row>
    <row r="448" spans="1:12" x14ac:dyDescent="0.25">
      <c r="A448" t="s">
        <v>1674</v>
      </c>
      <c r="B448" t="s">
        <v>12</v>
      </c>
      <c r="C448" t="s">
        <v>1675</v>
      </c>
      <c r="D448">
        <v>2019</v>
      </c>
      <c r="E448" t="s">
        <v>79</v>
      </c>
      <c r="F448" t="s">
        <v>1676</v>
      </c>
      <c r="G448" t="s">
        <v>41</v>
      </c>
      <c r="H448" t="str">
        <f t="shared" si="6"/>
        <v>CZUBIAK Kinga</v>
      </c>
      <c r="I448" s="1">
        <v>38560</v>
      </c>
      <c r="J448" t="s">
        <v>919</v>
      </c>
      <c r="L448" t="s">
        <v>920</v>
      </c>
    </row>
    <row r="449" spans="1:12" x14ac:dyDescent="0.25">
      <c r="A449" t="s">
        <v>1677</v>
      </c>
      <c r="B449" t="s">
        <v>25</v>
      </c>
      <c r="C449" t="s">
        <v>1678</v>
      </c>
      <c r="D449">
        <v>2019</v>
      </c>
      <c r="E449" t="s">
        <v>172</v>
      </c>
      <c r="F449" t="s">
        <v>1676</v>
      </c>
      <c r="G449" t="s">
        <v>119</v>
      </c>
      <c r="H449" t="str">
        <f t="shared" si="6"/>
        <v>CZUBIAK Wiktor</v>
      </c>
      <c r="I449" s="1">
        <v>38086</v>
      </c>
      <c r="J449" t="s">
        <v>919</v>
      </c>
      <c r="L449" t="s">
        <v>920</v>
      </c>
    </row>
    <row r="450" spans="1:12" x14ac:dyDescent="0.25">
      <c r="A450" t="s">
        <v>1679</v>
      </c>
      <c r="B450" t="s">
        <v>12</v>
      </c>
      <c r="C450" t="s">
        <v>1680</v>
      </c>
      <c r="D450">
        <v>2019</v>
      </c>
      <c r="E450" t="s">
        <v>79</v>
      </c>
      <c r="F450" t="s">
        <v>1681</v>
      </c>
      <c r="G450" t="s">
        <v>187</v>
      </c>
      <c r="H450" t="str">
        <f t="shared" ref="H450:H513" si="7">CONCATENATE(F450," ",G450)</f>
        <v>KLEJS Patrycja</v>
      </c>
      <c r="I450" s="1">
        <v>38540</v>
      </c>
      <c r="J450" t="s">
        <v>919</v>
      </c>
      <c r="L450" t="s">
        <v>920</v>
      </c>
    </row>
    <row r="451" spans="1:12" x14ac:dyDescent="0.25">
      <c r="A451" t="s">
        <v>1682</v>
      </c>
      <c r="B451" t="s">
        <v>25</v>
      </c>
      <c r="C451" t="s">
        <v>1683</v>
      </c>
      <c r="D451">
        <v>2019</v>
      </c>
      <c r="E451" t="s">
        <v>172</v>
      </c>
      <c r="F451" t="s">
        <v>785</v>
      </c>
      <c r="G451" t="s">
        <v>1161</v>
      </c>
      <c r="H451" t="str">
        <f t="shared" si="7"/>
        <v>KOWALCZYK Dawid</v>
      </c>
      <c r="I451" s="1">
        <v>38156</v>
      </c>
      <c r="J451" t="s">
        <v>919</v>
      </c>
      <c r="L451" t="s">
        <v>920</v>
      </c>
    </row>
    <row r="452" spans="1:12" x14ac:dyDescent="0.25">
      <c r="A452" t="s">
        <v>1684</v>
      </c>
      <c r="B452" t="s">
        <v>12</v>
      </c>
      <c r="C452" t="s">
        <v>1685</v>
      </c>
      <c r="D452">
        <v>2019</v>
      </c>
      <c r="E452" t="s">
        <v>644</v>
      </c>
      <c r="F452" t="s">
        <v>1686</v>
      </c>
      <c r="G452" t="s">
        <v>37</v>
      </c>
      <c r="H452" t="str">
        <f t="shared" si="7"/>
        <v>OLESIŃSKA Aleksandra</v>
      </c>
      <c r="I452" s="1">
        <v>38509</v>
      </c>
      <c r="J452" t="s">
        <v>919</v>
      </c>
      <c r="L452" t="s">
        <v>920</v>
      </c>
    </row>
    <row r="453" spans="1:12" x14ac:dyDescent="0.25">
      <c r="A453" t="s">
        <v>1687</v>
      </c>
      <c r="B453" t="s">
        <v>12</v>
      </c>
      <c r="C453" t="s">
        <v>1688</v>
      </c>
      <c r="D453">
        <v>2019</v>
      </c>
      <c r="E453" t="s">
        <v>644</v>
      </c>
      <c r="F453" t="s">
        <v>1689</v>
      </c>
      <c r="G453" t="s">
        <v>615</v>
      </c>
      <c r="H453" t="str">
        <f t="shared" si="7"/>
        <v>MARKOWSKA Weronika</v>
      </c>
      <c r="I453" s="1">
        <v>38308</v>
      </c>
      <c r="J453" t="s">
        <v>919</v>
      </c>
      <c r="L453" t="s">
        <v>920</v>
      </c>
    </row>
    <row r="454" spans="1:12" x14ac:dyDescent="0.25">
      <c r="A454" t="s">
        <v>1690</v>
      </c>
      <c r="B454" t="s">
        <v>25</v>
      </c>
      <c r="C454" t="s">
        <v>1691</v>
      </c>
      <c r="D454">
        <v>2019</v>
      </c>
      <c r="E454" t="s">
        <v>644</v>
      </c>
      <c r="F454" t="s">
        <v>1692</v>
      </c>
      <c r="G454" t="s">
        <v>169</v>
      </c>
      <c r="H454" t="str">
        <f t="shared" si="7"/>
        <v>PAWŁOWICZ Mateusz</v>
      </c>
      <c r="I454" s="1">
        <v>38456</v>
      </c>
      <c r="J454" t="s">
        <v>919</v>
      </c>
      <c r="L454" t="s">
        <v>920</v>
      </c>
    </row>
    <row r="455" spans="1:12" x14ac:dyDescent="0.25">
      <c r="A455" t="s">
        <v>1693</v>
      </c>
      <c r="B455" t="s">
        <v>25</v>
      </c>
      <c r="C455" t="s">
        <v>1694</v>
      </c>
      <c r="D455">
        <v>2019</v>
      </c>
      <c r="E455" t="s">
        <v>27</v>
      </c>
      <c r="F455" t="s">
        <v>1695</v>
      </c>
      <c r="G455" t="s">
        <v>1500</v>
      </c>
      <c r="H455" t="str">
        <f t="shared" si="7"/>
        <v>PIĄTEK Łukasz</v>
      </c>
      <c r="I455" s="1">
        <v>39717</v>
      </c>
      <c r="J455" t="s">
        <v>60</v>
      </c>
      <c r="K455" t="s">
        <v>1696</v>
      </c>
      <c r="L455" t="s">
        <v>62</v>
      </c>
    </row>
    <row r="456" spans="1:12" x14ac:dyDescent="0.25">
      <c r="A456" t="s">
        <v>1697</v>
      </c>
      <c r="B456" t="s">
        <v>12</v>
      </c>
      <c r="C456" t="s">
        <v>1698</v>
      </c>
      <c r="D456">
        <v>2019</v>
      </c>
      <c r="E456" t="s">
        <v>644</v>
      </c>
      <c r="F456" t="s">
        <v>1699</v>
      </c>
      <c r="G456" t="s">
        <v>1187</v>
      </c>
      <c r="H456" t="str">
        <f t="shared" si="7"/>
        <v>BANACH Urszula</v>
      </c>
      <c r="I456" s="1">
        <v>38405</v>
      </c>
      <c r="J456" t="s">
        <v>30</v>
      </c>
      <c r="K456" t="s">
        <v>31</v>
      </c>
      <c r="L456" t="s">
        <v>32</v>
      </c>
    </row>
    <row r="457" spans="1:12" x14ac:dyDescent="0.25">
      <c r="A457" t="s">
        <v>1700</v>
      </c>
      <c r="B457" t="s">
        <v>12</v>
      </c>
      <c r="C457" t="s">
        <v>1701</v>
      </c>
      <c r="D457">
        <v>2019</v>
      </c>
      <c r="E457" t="s">
        <v>44</v>
      </c>
      <c r="F457" t="s">
        <v>1702</v>
      </c>
      <c r="G457" t="s">
        <v>37</v>
      </c>
      <c r="H457" t="str">
        <f t="shared" si="7"/>
        <v>GĄTARSKA Aleksandra</v>
      </c>
      <c r="I457" s="1">
        <v>39000</v>
      </c>
      <c r="J457" t="s">
        <v>30</v>
      </c>
      <c r="K457" t="s">
        <v>31</v>
      </c>
      <c r="L457" t="s">
        <v>32</v>
      </c>
    </row>
    <row r="458" spans="1:12" x14ac:dyDescent="0.25">
      <c r="A458" t="s">
        <v>1703</v>
      </c>
      <c r="B458" t="s">
        <v>12</v>
      </c>
      <c r="C458" t="s">
        <v>1704</v>
      </c>
      <c r="D458">
        <v>2019</v>
      </c>
      <c r="E458" t="s">
        <v>57</v>
      </c>
      <c r="F458" t="s">
        <v>1705</v>
      </c>
      <c r="G458" t="s">
        <v>255</v>
      </c>
      <c r="H458" t="str">
        <f t="shared" si="7"/>
        <v>MIERZEJEWSKA Julia</v>
      </c>
      <c r="I458" s="1">
        <v>39374</v>
      </c>
      <c r="J458" t="s">
        <v>30</v>
      </c>
      <c r="K458" t="s">
        <v>31</v>
      </c>
      <c r="L458" t="s">
        <v>32</v>
      </c>
    </row>
    <row r="459" spans="1:12" x14ac:dyDescent="0.25">
      <c r="A459" t="s">
        <v>1706</v>
      </c>
      <c r="B459" t="s">
        <v>25</v>
      </c>
      <c r="C459" t="s">
        <v>1707</v>
      </c>
      <c r="D459">
        <v>2019</v>
      </c>
      <c r="E459" t="s">
        <v>57</v>
      </c>
      <c r="F459" t="s">
        <v>1708</v>
      </c>
      <c r="G459" t="s">
        <v>94</v>
      </c>
      <c r="H459" t="str">
        <f t="shared" si="7"/>
        <v>RICHTER Aleksander</v>
      </c>
      <c r="I459" s="1">
        <v>39590</v>
      </c>
      <c r="J459" t="s">
        <v>30</v>
      </c>
      <c r="K459" t="s">
        <v>1709</v>
      </c>
      <c r="L459" t="s">
        <v>32</v>
      </c>
    </row>
    <row r="460" spans="1:12" x14ac:dyDescent="0.25">
      <c r="A460" t="s">
        <v>1710</v>
      </c>
      <c r="B460" t="s">
        <v>25</v>
      </c>
      <c r="C460" t="s">
        <v>1711</v>
      </c>
      <c r="D460">
        <v>2019</v>
      </c>
      <c r="E460" t="s">
        <v>57</v>
      </c>
      <c r="F460" t="s">
        <v>1712</v>
      </c>
      <c r="G460" t="s">
        <v>425</v>
      </c>
      <c r="H460" t="str">
        <f t="shared" si="7"/>
        <v>GÓRNICKI Piotr</v>
      </c>
      <c r="I460" s="1">
        <v>39298</v>
      </c>
      <c r="J460" t="s">
        <v>30</v>
      </c>
      <c r="K460" t="s">
        <v>1709</v>
      </c>
      <c r="L460" t="s">
        <v>32</v>
      </c>
    </row>
    <row r="461" spans="1:12" x14ac:dyDescent="0.25">
      <c r="A461" t="s">
        <v>1713</v>
      </c>
      <c r="B461" t="s">
        <v>12</v>
      </c>
      <c r="C461" t="s">
        <v>1714</v>
      </c>
      <c r="D461">
        <v>2019</v>
      </c>
      <c r="E461" t="s">
        <v>411</v>
      </c>
      <c r="F461" t="s">
        <v>1715</v>
      </c>
      <c r="G461" t="s">
        <v>757</v>
      </c>
      <c r="H461" t="str">
        <f t="shared" si="7"/>
        <v>DZIEDZIC Maria</v>
      </c>
      <c r="I461" s="1">
        <v>37514</v>
      </c>
      <c r="J461" t="s">
        <v>919</v>
      </c>
      <c r="K461" t="s">
        <v>1716</v>
      </c>
      <c r="L461" t="s">
        <v>920</v>
      </c>
    </row>
    <row r="462" spans="1:12" x14ac:dyDescent="0.25">
      <c r="A462" t="s">
        <v>1717</v>
      </c>
      <c r="B462" t="s">
        <v>25</v>
      </c>
      <c r="C462" t="s">
        <v>1718</v>
      </c>
      <c r="D462">
        <v>2019</v>
      </c>
      <c r="E462" t="s">
        <v>172</v>
      </c>
      <c r="F462" t="s">
        <v>1719</v>
      </c>
      <c r="G462" t="s">
        <v>533</v>
      </c>
      <c r="H462" t="str">
        <f t="shared" si="7"/>
        <v>PAJĄK Bartosz</v>
      </c>
      <c r="I462" s="1">
        <v>38113</v>
      </c>
      <c r="J462" t="s">
        <v>919</v>
      </c>
      <c r="K462" t="s">
        <v>1720</v>
      </c>
      <c r="L462" t="s">
        <v>920</v>
      </c>
    </row>
    <row r="463" spans="1:12" x14ac:dyDescent="0.25">
      <c r="A463" t="s">
        <v>1721</v>
      </c>
      <c r="B463" t="s">
        <v>25</v>
      </c>
      <c r="C463" t="s">
        <v>1722</v>
      </c>
      <c r="D463">
        <v>2019</v>
      </c>
      <c r="E463" t="s">
        <v>44</v>
      </c>
      <c r="F463" t="s">
        <v>1723</v>
      </c>
      <c r="G463" t="s">
        <v>1724</v>
      </c>
      <c r="H463" t="str">
        <f t="shared" si="7"/>
        <v>SKUPIEŃ Bernard</v>
      </c>
      <c r="I463" s="1">
        <v>39207</v>
      </c>
      <c r="J463" t="s">
        <v>223</v>
      </c>
      <c r="K463" t="s">
        <v>1725</v>
      </c>
      <c r="L463" t="s">
        <v>228</v>
      </c>
    </row>
    <row r="464" spans="1:12" x14ac:dyDescent="0.25">
      <c r="A464" t="s">
        <v>1726</v>
      </c>
      <c r="B464" t="s">
        <v>25</v>
      </c>
      <c r="C464" t="s">
        <v>1727</v>
      </c>
      <c r="D464">
        <v>2019</v>
      </c>
      <c r="E464" t="s">
        <v>57</v>
      </c>
      <c r="F464" t="s">
        <v>1728</v>
      </c>
      <c r="G464" t="s">
        <v>1729</v>
      </c>
      <c r="H464" t="str">
        <f t="shared" si="7"/>
        <v>SAWICKI Albert</v>
      </c>
      <c r="I464" s="1">
        <v>39266</v>
      </c>
      <c r="J464" t="s">
        <v>223</v>
      </c>
      <c r="K464" t="s">
        <v>1725</v>
      </c>
      <c r="L464" t="s">
        <v>228</v>
      </c>
    </row>
    <row r="465" spans="1:12" x14ac:dyDescent="0.25">
      <c r="A465" t="s">
        <v>1730</v>
      </c>
      <c r="B465" t="s">
        <v>25</v>
      </c>
      <c r="C465" t="s">
        <v>1731</v>
      </c>
      <c r="D465">
        <v>2019</v>
      </c>
      <c r="E465" t="s">
        <v>44</v>
      </c>
      <c r="F465" t="s">
        <v>1732</v>
      </c>
      <c r="G465" t="s">
        <v>1733</v>
      </c>
      <c r="H465" t="str">
        <f t="shared" si="7"/>
        <v>ROGOWSKI Tymoteusz</v>
      </c>
      <c r="I465" s="1">
        <v>39213</v>
      </c>
      <c r="J465" t="s">
        <v>223</v>
      </c>
      <c r="K465" t="s">
        <v>1725</v>
      </c>
      <c r="L465" t="s">
        <v>228</v>
      </c>
    </row>
    <row r="466" spans="1:12" x14ac:dyDescent="0.25">
      <c r="A466" t="s">
        <v>1734</v>
      </c>
      <c r="B466" t="s">
        <v>25</v>
      </c>
      <c r="C466" t="s">
        <v>1735</v>
      </c>
      <c r="D466">
        <v>2019</v>
      </c>
      <c r="E466" t="s">
        <v>57</v>
      </c>
      <c r="F466" t="s">
        <v>1736</v>
      </c>
      <c r="G466" t="s">
        <v>1737</v>
      </c>
      <c r="H466" t="str">
        <f t="shared" si="7"/>
        <v>POPŁAWSKI-TABORDA Flavio</v>
      </c>
      <c r="I466" s="1">
        <v>39276</v>
      </c>
      <c r="J466" t="s">
        <v>223</v>
      </c>
      <c r="K466" t="s">
        <v>1725</v>
      </c>
      <c r="L466" t="s">
        <v>228</v>
      </c>
    </row>
    <row r="467" spans="1:12" x14ac:dyDescent="0.25">
      <c r="A467" t="s">
        <v>1738</v>
      </c>
      <c r="B467" t="s">
        <v>25</v>
      </c>
      <c r="C467" t="s">
        <v>1739</v>
      </c>
      <c r="D467">
        <v>2019</v>
      </c>
      <c r="E467" t="s">
        <v>57</v>
      </c>
      <c r="F467" t="s">
        <v>133</v>
      </c>
      <c r="G467" t="s">
        <v>277</v>
      </c>
      <c r="H467" t="str">
        <f t="shared" si="7"/>
        <v>PALENCEUSZ Patryk</v>
      </c>
      <c r="I467" s="1">
        <v>39350</v>
      </c>
      <c r="J467" t="s">
        <v>223</v>
      </c>
      <c r="K467" t="s">
        <v>1725</v>
      </c>
      <c r="L467" t="s">
        <v>228</v>
      </c>
    </row>
    <row r="468" spans="1:12" x14ac:dyDescent="0.25">
      <c r="A468" t="s">
        <v>1740</v>
      </c>
      <c r="B468" t="s">
        <v>25</v>
      </c>
      <c r="C468" t="s">
        <v>1741</v>
      </c>
      <c r="D468">
        <v>2019</v>
      </c>
      <c r="E468" t="s">
        <v>44</v>
      </c>
      <c r="F468" t="s">
        <v>1742</v>
      </c>
      <c r="G468" t="s">
        <v>1743</v>
      </c>
      <c r="H468" t="str">
        <f t="shared" si="7"/>
        <v>MAJEWSKI Juliusz</v>
      </c>
      <c r="I468" s="1">
        <v>39204</v>
      </c>
      <c r="J468" t="s">
        <v>223</v>
      </c>
      <c r="K468" t="s">
        <v>1725</v>
      </c>
      <c r="L468" t="s">
        <v>228</v>
      </c>
    </row>
    <row r="469" spans="1:12" x14ac:dyDescent="0.25">
      <c r="A469" t="s">
        <v>1744</v>
      </c>
      <c r="B469" t="s">
        <v>25</v>
      </c>
      <c r="C469" t="s">
        <v>1745</v>
      </c>
      <c r="D469">
        <v>2019</v>
      </c>
      <c r="E469" t="s">
        <v>57</v>
      </c>
      <c r="F469" t="s">
        <v>1746</v>
      </c>
      <c r="G469" t="s">
        <v>174</v>
      </c>
      <c r="H469" t="str">
        <f t="shared" si="7"/>
        <v>ŁASZCZ Michał</v>
      </c>
      <c r="I469" s="1">
        <v>39349</v>
      </c>
      <c r="J469" t="s">
        <v>223</v>
      </c>
      <c r="K469" t="s">
        <v>1725</v>
      </c>
      <c r="L469" t="s">
        <v>228</v>
      </c>
    </row>
    <row r="470" spans="1:12" x14ac:dyDescent="0.25">
      <c r="A470" t="s">
        <v>1747</v>
      </c>
      <c r="B470" t="s">
        <v>25</v>
      </c>
      <c r="C470" t="s">
        <v>1748</v>
      </c>
      <c r="D470">
        <v>2019</v>
      </c>
      <c r="E470" t="s">
        <v>44</v>
      </c>
      <c r="F470" t="s">
        <v>798</v>
      </c>
      <c r="G470" t="s">
        <v>86</v>
      </c>
      <c r="H470" t="str">
        <f t="shared" si="7"/>
        <v>JABŁOŃSKI Bartłomiej</v>
      </c>
      <c r="I470" s="1">
        <v>39189</v>
      </c>
      <c r="J470" t="s">
        <v>223</v>
      </c>
      <c r="K470" t="s">
        <v>1725</v>
      </c>
      <c r="L470" t="s">
        <v>228</v>
      </c>
    </row>
    <row r="471" spans="1:12" x14ac:dyDescent="0.25">
      <c r="A471" t="s">
        <v>1749</v>
      </c>
      <c r="B471" t="s">
        <v>25</v>
      </c>
      <c r="C471" t="s">
        <v>1750</v>
      </c>
      <c r="D471">
        <v>2019</v>
      </c>
      <c r="E471" t="s">
        <v>44</v>
      </c>
      <c r="F471" t="s">
        <v>1751</v>
      </c>
      <c r="G471" t="s">
        <v>928</v>
      </c>
      <c r="H471" t="str">
        <f t="shared" si="7"/>
        <v>KONDRATOWICZ Oskar</v>
      </c>
      <c r="I471" s="1">
        <v>39100</v>
      </c>
      <c r="J471" t="s">
        <v>223</v>
      </c>
      <c r="K471" t="s">
        <v>1725</v>
      </c>
      <c r="L471" t="s">
        <v>228</v>
      </c>
    </row>
    <row r="472" spans="1:12" x14ac:dyDescent="0.25">
      <c r="A472" t="s">
        <v>1752</v>
      </c>
      <c r="B472" t="s">
        <v>12</v>
      </c>
      <c r="C472" t="s">
        <v>1753</v>
      </c>
      <c r="D472">
        <v>2019</v>
      </c>
      <c r="E472" t="s">
        <v>44</v>
      </c>
      <c r="F472" t="s">
        <v>1754</v>
      </c>
      <c r="G472" t="s">
        <v>757</v>
      </c>
      <c r="H472" t="str">
        <f t="shared" si="7"/>
        <v>SUJETA Maria</v>
      </c>
      <c r="I472" s="1">
        <v>39159</v>
      </c>
      <c r="J472" t="s">
        <v>223</v>
      </c>
      <c r="K472" t="s">
        <v>1755</v>
      </c>
      <c r="L472" t="s">
        <v>228</v>
      </c>
    </row>
    <row r="473" spans="1:12" x14ac:dyDescent="0.25">
      <c r="A473" t="s">
        <v>1756</v>
      </c>
      <c r="B473" t="s">
        <v>12</v>
      </c>
      <c r="C473" t="s">
        <v>1757</v>
      </c>
      <c r="D473">
        <v>2019</v>
      </c>
      <c r="E473" t="s">
        <v>57</v>
      </c>
      <c r="F473" t="s">
        <v>1758</v>
      </c>
      <c r="G473" t="s">
        <v>582</v>
      </c>
      <c r="H473" t="str">
        <f t="shared" si="7"/>
        <v>SKRZYPKOWSKA Hanna</v>
      </c>
      <c r="I473" s="1">
        <v>39564</v>
      </c>
      <c r="J473" t="s">
        <v>223</v>
      </c>
      <c r="K473" t="s">
        <v>1755</v>
      </c>
      <c r="L473" t="s">
        <v>224</v>
      </c>
    </row>
    <row r="474" spans="1:12" x14ac:dyDescent="0.25">
      <c r="A474" t="s">
        <v>1759</v>
      </c>
      <c r="B474" t="s">
        <v>25</v>
      </c>
      <c r="C474" t="s">
        <v>1760</v>
      </c>
      <c r="D474">
        <v>2019</v>
      </c>
      <c r="E474" t="s">
        <v>57</v>
      </c>
      <c r="F474" t="s">
        <v>1761</v>
      </c>
      <c r="G474" t="s">
        <v>1762</v>
      </c>
      <c r="H474" t="str">
        <f t="shared" si="7"/>
        <v>CZELUSTA Julian</v>
      </c>
      <c r="I474" s="1">
        <v>39457</v>
      </c>
      <c r="J474" t="s">
        <v>223</v>
      </c>
      <c r="K474" t="s">
        <v>1725</v>
      </c>
      <c r="L474" t="s">
        <v>228</v>
      </c>
    </row>
    <row r="475" spans="1:12" x14ac:dyDescent="0.25">
      <c r="A475" t="s">
        <v>1763</v>
      </c>
      <c r="B475" t="s">
        <v>12</v>
      </c>
      <c r="C475" t="s">
        <v>1764</v>
      </c>
      <c r="D475">
        <v>2019</v>
      </c>
      <c r="E475" t="s">
        <v>57</v>
      </c>
      <c r="F475" t="s">
        <v>1765</v>
      </c>
      <c r="G475" t="s">
        <v>54</v>
      </c>
      <c r="H475" t="str">
        <f t="shared" si="7"/>
        <v>SIDOROWICZ Zuzanna</v>
      </c>
      <c r="I475" s="1">
        <v>39378</v>
      </c>
      <c r="J475" t="s">
        <v>223</v>
      </c>
      <c r="K475" t="s">
        <v>1755</v>
      </c>
      <c r="L475" t="s">
        <v>224</v>
      </c>
    </row>
    <row r="476" spans="1:12" x14ac:dyDescent="0.25">
      <c r="A476" t="s">
        <v>1766</v>
      </c>
      <c r="B476" t="s">
        <v>25</v>
      </c>
      <c r="C476" t="s">
        <v>1767</v>
      </c>
      <c r="D476">
        <v>2019</v>
      </c>
      <c r="E476" t="s">
        <v>44</v>
      </c>
      <c r="F476" t="s">
        <v>1768</v>
      </c>
      <c r="G476" t="s">
        <v>285</v>
      </c>
      <c r="H476" t="str">
        <f t="shared" si="7"/>
        <v>CHILIMONIUK Kacper</v>
      </c>
      <c r="I476" s="1">
        <v>39161</v>
      </c>
      <c r="J476" t="s">
        <v>223</v>
      </c>
      <c r="K476" t="s">
        <v>1725</v>
      </c>
      <c r="L476" t="s">
        <v>228</v>
      </c>
    </row>
    <row r="477" spans="1:12" x14ac:dyDescent="0.25">
      <c r="A477" t="s">
        <v>1769</v>
      </c>
      <c r="B477" t="s">
        <v>12</v>
      </c>
      <c r="C477" t="s">
        <v>1770</v>
      </c>
      <c r="D477">
        <v>2019</v>
      </c>
      <c r="E477" t="s">
        <v>57</v>
      </c>
      <c r="F477" t="s">
        <v>1407</v>
      </c>
      <c r="G477" t="s">
        <v>556</v>
      </c>
      <c r="H477" t="str">
        <f t="shared" si="7"/>
        <v>PERKOWSKA Dominika</v>
      </c>
      <c r="I477" s="1">
        <v>39478</v>
      </c>
      <c r="J477" t="s">
        <v>223</v>
      </c>
      <c r="K477" t="s">
        <v>1755</v>
      </c>
      <c r="L477" t="s">
        <v>224</v>
      </c>
    </row>
    <row r="478" spans="1:12" x14ac:dyDescent="0.25">
      <c r="A478" t="s">
        <v>1771</v>
      </c>
      <c r="B478" t="s">
        <v>12</v>
      </c>
      <c r="C478" t="s">
        <v>1772</v>
      </c>
      <c r="D478">
        <v>2019</v>
      </c>
      <c r="E478" t="s">
        <v>57</v>
      </c>
      <c r="F478" t="s">
        <v>1773</v>
      </c>
      <c r="G478" t="s">
        <v>455</v>
      </c>
      <c r="H478" t="str">
        <f t="shared" si="7"/>
        <v>MIKOŁAJUK Magdalena</v>
      </c>
      <c r="I478" s="1">
        <v>39567</v>
      </c>
      <c r="J478" t="s">
        <v>223</v>
      </c>
      <c r="K478" t="s">
        <v>1755</v>
      </c>
      <c r="L478" t="s">
        <v>224</v>
      </c>
    </row>
    <row r="479" spans="1:12" x14ac:dyDescent="0.25">
      <c r="A479" t="s">
        <v>1774</v>
      </c>
      <c r="B479" t="s">
        <v>12</v>
      </c>
      <c r="C479" t="s">
        <v>1775</v>
      </c>
      <c r="D479">
        <v>2019</v>
      </c>
      <c r="E479" t="s">
        <v>57</v>
      </c>
      <c r="F479" t="s">
        <v>1776</v>
      </c>
      <c r="G479" t="s">
        <v>396</v>
      </c>
      <c r="H479" t="str">
        <f t="shared" si="7"/>
        <v>KORZYŃSKA Lena</v>
      </c>
      <c r="I479" s="1">
        <v>39518</v>
      </c>
      <c r="J479" t="s">
        <v>223</v>
      </c>
      <c r="K479" t="s">
        <v>1755</v>
      </c>
      <c r="L479" t="s">
        <v>224</v>
      </c>
    </row>
    <row r="480" spans="1:12" x14ac:dyDescent="0.25">
      <c r="A480" t="s">
        <v>1777</v>
      </c>
      <c r="B480" t="s">
        <v>12</v>
      </c>
      <c r="C480" t="s">
        <v>1778</v>
      </c>
      <c r="D480">
        <v>2019</v>
      </c>
      <c r="E480" t="s">
        <v>44</v>
      </c>
      <c r="F480" t="s">
        <v>1779</v>
      </c>
      <c r="G480" t="s">
        <v>1470</v>
      </c>
      <c r="H480" t="str">
        <f t="shared" si="7"/>
        <v>KALINOWSKA Paulina</v>
      </c>
      <c r="I480" s="1">
        <v>39239</v>
      </c>
      <c r="J480" t="s">
        <v>223</v>
      </c>
      <c r="K480" t="s">
        <v>1755</v>
      </c>
      <c r="L480" t="s">
        <v>224</v>
      </c>
    </row>
    <row r="481" spans="1:12" x14ac:dyDescent="0.25">
      <c r="A481" t="s">
        <v>1780</v>
      </c>
      <c r="B481" t="s">
        <v>12</v>
      </c>
      <c r="C481" t="s">
        <v>1781</v>
      </c>
      <c r="D481">
        <v>2019</v>
      </c>
      <c r="E481" t="s">
        <v>57</v>
      </c>
      <c r="F481" t="s">
        <v>1782</v>
      </c>
      <c r="G481" t="s">
        <v>16</v>
      </c>
      <c r="H481" t="str">
        <f t="shared" si="7"/>
        <v>GIWER Maja</v>
      </c>
      <c r="I481" s="1">
        <v>39314</v>
      </c>
      <c r="J481" t="s">
        <v>223</v>
      </c>
      <c r="K481" t="s">
        <v>1755</v>
      </c>
      <c r="L481" t="s">
        <v>224</v>
      </c>
    </row>
    <row r="482" spans="1:12" x14ac:dyDescent="0.25">
      <c r="A482" t="s">
        <v>1783</v>
      </c>
      <c r="B482" t="s">
        <v>12</v>
      </c>
      <c r="C482" t="s">
        <v>1784</v>
      </c>
      <c r="D482">
        <v>2019</v>
      </c>
      <c r="E482" t="s">
        <v>57</v>
      </c>
      <c r="F482" t="s">
        <v>1785</v>
      </c>
      <c r="G482" t="s">
        <v>556</v>
      </c>
      <c r="H482" t="str">
        <f t="shared" si="7"/>
        <v>DEPUTAT Dominika</v>
      </c>
      <c r="I482" s="1">
        <v>39278</v>
      </c>
      <c r="J482" t="s">
        <v>223</v>
      </c>
      <c r="K482" t="s">
        <v>1755</v>
      </c>
      <c r="L482" t="s">
        <v>224</v>
      </c>
    </row>
    <row r="483" spans="1:12" x14ac:dyDescent="0.25">
      <c r="A483" t="s">
        <v>1786</v>
      </c>
      <c r="B483" t="s">
        <v>12</v>
      </c>
      <c r="C483" t="s">
        <v>1787</v>
      </c>
      <c r="D483">
        <v>2019</v>
      </c>
      <c r="E483" t="s">
        <v>44</v>
      </c>
      <c r="F483" t="s">
        <v>1788</v>
      </c>
      <c r="G483" t="s">
        <v>1789</v>
      </c>
      <c r="H483" t="str">
        <f t="shared" si="7"/>
        <v>CIULKIN Marcelina</v>
      </c>
      <c r="I483" s="1">
        <v>39257</v>
      </c>
      <c r="J483" t="s">
        <v>223</v>
      </c>
      <c r="K483" t="s">
        <v>1755</v>
      </c>
      <c r="L483" t="s">
        <v>224</v>
      </c>
    </row>
    <row r="484" spans="1:12" x14ac:dyDescent="0.25">
      <c r="A484" t="s">
        <v>1790</v>
      </c>
      <c r="B484" t="s">
        <v>12</v>
      </c>
      <c r="C484" t="s">
        <v>1791</v>
      </c>
      <c r="D484">
        <v>2019</v>
      </c>
      <c r="E484" t="s">
        <v>79</v>
      </c>
      <c r="F484" t="s">
        <v>1792</v>
      </c>
      <c r="G484" t="s">
        <v>333</v>
      </c>
      <c r="H484" t="str">
        <f t="shared" si="7"/>
        <v>BOBIER Oliwia</v>
      </c>
      <c r="I484" s="1">
        <v>38629</v>
      </c>
      <c r="J484" t="s">
        <v>82</v>
      </c>
      <c r="K484" t="s">
        <v>1793</v>
      </c>
      <c r="L484" t="s">
        <v>1794</v>
      </c>
    </row>
    <row r="485" spans="1:12" x14ac:dyDescent="0.25">
      <c r="A485" t="s">
        <v>1795</v>
      </c>
      <c r="B485" t="s">
        <v>12</v>
      </c>
      <c r="C485" t="s">
        <v>1796</v>
      </c>
      <c r="D485">
        <v>2019</v>
      </c>
      <c r="E485" t="s">
        <v>172</v>
      </c>
      <c r="F485" t="s">
        <v>1797</v>
      </c>
      <c r="G485" t="s">
        <v>1798</v>
      </c>
      <c r="H485" t="str">
        <f t="shared" si="7"/>
        <v>MAJEWSKA Ada</v>
      </c>
      <c r="I485" s="1">
        <v>38094</v>
      </c>
      <c r="J485" t="s">
        <v>82</v>
      </c>
      <c r="K485" t="s">
        <v>1799</v>
      </c>
      <c r="L485" t="s">
        <v>1794</v>
      </c>
    </row>
    <row r="486" spans="1:12" x14ac:dyDescent="0.25">
      <c r="A486" t="s">
        <v>1800</v>
      </c>
      <c r="B486" t="s">
        <v>12</v>
      </c>
      <c r="C486" t="s">
        <v>1801</v>
      </c>
      <c r="D486">
        <v>2019</v>
      </c>
      <c r="E486" t="s">
        <v>644</v>
      </c>
      <c r="F486" t="s">
        <v>1802</v>
      </c>
      <c r="G486" t="s">
        <v>219</v>
      </c>
      <c r="H486" t="str">
        <f t="shared" si="7"/>
        <v>PARCZEWSKA Karolina</v>
      </c>
      <c r="I486" s="1">
        <v>38265</v>
      </c>
      <c r="J486" t="s">
        <v>82</v>
      </c>
      <c r="K486" t="s">
        <v>1799</v>
      </c>
      <c r="L486" t="s">
        <v>1794</v>
      </c>
    </row>
    <row r="487" spans="1:12" x14ac:dyDescent="0.25">
      <c r="A487" t="s">
        <v>1803</v>
      </c>
      <c r="B487" t="s">
        <v>25</v>
      </c>
      <c r="C487" t="s">
        <v>1804</v>
      </c>
      <c r="D487">
        <v>2019</v>
      </c>
      <c r="E487" t="s">
        <v>79</v>
      </c>
      <c r="F487" t="s">
        <v>1805</v>
      </c>
      <c r="G487" t="s">
        <v>1492</v>
      </c>
      <c r="H487" t="str">
        <f t="shared" si="7"/>
        <v>RADZIEJOWSKI Andrzej</v>
      </c>
      <c r="I487" s="1">
        <v>38640</v>
      </c>
      <c r="J487" t="s">
        <v>82</v>
      </c>
      <c r="L487" t="s">
        <v>1794</v>
      </c>
    </row>
    <row r="488" spans="1:12" x14ac:dyDescent="0.25">
      <c r="A488" t="s">
        <v>1806</v>
      </c>
      <c r="B488" t="s">
        <v>25</v>
      </c>
      <c r="C488" t="s">
        <v>1807</v>
      </c>
      <c r="D488">
        <v>2019</v>
      </c>
      <c r="E488" t="s">
        <v>27</v>
      </c>
      <c r="F488" t="s">
        <v>1808</v>
      </c>
      <c r="G488" t="s">
        <v>198</v>
      </c>
      <c r="H488" t="str">
        <f t="shared" si="7"/>
        <v>ŁAMASZ Adam</v>
      </c>
      <c r="I488" s="1">
        <v>39694</v>
      </c>
      <c r="J488" t="s">
        <v>120</v>
      </c>
      <c r="K488" t="s">
        <v>430</v>
      </c>
      <c r="L488" t="s">
        <v>122</v>
      </c>
    </row>
    <row r="489" spans="1:12" x14ac:dyDescent="0.25">
      <c r="A489" t="s">
        <v>1809</v>
      </c>
      <c r="B489" t="s">
        <v>12</v>
      </c>
      <c r="C489" t="s">
        <v>1810</v>
      </c>
      <c r="D489">
        <v>2019</v>
      </c>
      <c r="E489" t="s">
        <v>644</v>
      </c>
      <c r="F489" t="s">
        <v>1768</v>
      </c>
      <c r="G489" t="s">
        <v>41</v>
      </c>
      <c r="H489" t="str">
        <f t="shared" si="7"/>
        <v>CHILIMONIUK Kinga</v>
      </c>
      <c r="I489" s="1">
        <v>38289</v>
      </c>
      <c r="J489" t="s">
        <v>82</v>
      </c>
      <c r="K489" t="s">
        <v>1811</v>
      </c>
      <c r="L489" t="s">
        <v>1794</v>
      </c>
    </row>
    <row r="490" spans="1:12" x14ac:dyDescent="0.25">
      <c r="A490" t="s">
        <v>1812</v>
      </c>
      <c r="B490" t="s">
        <v>25</v>
      </c>
      <c r="C490" t="s">
        <v>1813</v>
      </c>
      <c r="D490">
        <v>2019</v>
      </c>
      <c r="E490" t="s">
        <v>172</v>
      </c>
      <c r="F490" t="s">
        <v>1814</v>
      </c>
      <c r="G490" t="s">
        <v>75</v>
      </c>
      <c r="H490" t="str">
        <f t="shared" si="7"/>
        <v>FILIANOWICZ Filip</v>
      </c>
      <c r="I490" s="1">
        <v>38041</v>
      </c>
      <c r="J490" t="s">
        <v>82</v>
      </c>
      <c r="K490" t="s">
        <v>1799</v>
      </c>
      <c r="L490" t="s">
        <v>1794</v>
      </c>
    </row>
    <row r="491" spans="1:12" x14ac:dyDescent="0.25">
      <c r="A491" t="s">
        <v>1815</v>
      </c>
      <c r="B491" t="s">
        <v>12</v>
      </c>
      <c r="C491" t="s">
        <v>1816</v>
      </c>
      <c r="D491">
        <v>2019</v>
      </c>
      <c r="E491" t="s">
        <v>644</v>
      </c>
      <c r="F491" t="s">
        <v>1817</v>
      </c>
      <c r="G491" t="s">
        <v>115</v>
      </c>
      <c r="H491" t="str">
        <f t="shared" si="7"/>
        <v>SAGANEK Kamila</v>
      </c>
      <c r="I491" s="1">
        <v>38382</v>
      </c>
      <c r="J491" t="s">
        <v>82</v>
      </c>
      <c r="K491" t="s">
        <v>1799</v>
      </c>
      <c r="L491" t="s">
        <v>1794</v>
      </c>
    </row>
    <row r="492" spans="1:12" x14ac:dyDescent="0.25">
      <c r="A492" t="s">
        <v>1818</v>
      </c>
      <c r="B492" t="s">
        <v>12</v>
      </c>
      <c r="C492" t="s">
        <v>1819</v>
      </c>
      <c r="D492">
        <v>2019</v>
      </c>
      <c r="E492" t="s">
        <v>644</v>
      </c>
      <c r="F492" t="s">
        <v>1820</v>
      </c>
      <c r="G492" t="s">
        <v>145</v>
      </c>
      <c r="H492" t="str">
        <f t="shared" si="7"/>
        <v>ZIELENKIEWICZ Natalia</v>
      </c>
      <c r="I492" s="1">
        <v>38170</v>
      </c>
      <c r="J492" t="s">
        <v>82</v>
      </c>
      <c r="K492" t="s">
        <v>1799</v>
      </c>
      <c r="L492" t="s">
        <v>1794</v>
      </c>
    </row>
    <row r="493" spans="1:12" x14ac:dyDescent="0.25">
      <c r="A493" t="s">
        <v>1821</v>
      </c>
      <c r="B493" t="s">
        <v>12</v>
      </c>
      <c r="C493" t="s">
        <v>1822</v>
      </c>
      <c r="D493">
        <v>2019</v>
      </c>
      <c r="E493" t="s">
        <v>79</v>
      </c>
      <c r="F493" t="s">
        <v>1823</v>
      </c>
      <c r="G493" t="s">
        <v>455</v>
      </c>
      <c r="H493" t="str">
        <f t="shared" si="7"/>
        <v>ORCIUCH Magdalena</v>
      </c>
      <c r="I493" s="1">
        <v>38710</v>
      </c>
      <c r="J493" t="s">
        <v>82</v>
      </c>
      <c r="K493" t="s">
        <v>1799</v>
      </c>
      <c r="L493" t="s">
        <v>1794</v>
      </c>
    </row>
    <row r="494" spans="1:12" x14ac:dyDescent="0.25">
      <c r="A494" t="s">
        <v>1824</v>
      </c>
      <c r="B494" t="s">
        <v>25</v>
      </c>
      <c r="C494" t="s">
        <v>1825</v>
      </c>
      <c r="D494">
        <v>2019</v>
      </c>
      <c r="E494" t="s">
        <v>150</v>
      </c>
      <c r="F494" t="s">
        <v>1708</v>
      </c>
      <c r="G494" t="s">
        <v>840</v>
      </c>
      <c r="H494" t="str">
        <f t="shared" si="7"/>
        <v>RICHTER Sergiusz</v>
      </c>
      <c r="I494" s="1">
        <v>26185</v>
      </c>
      <c r="J494" t="s">
        <v>1826</v>
      </c>
    </row>
    <row r="495" spans="1:12" x14ac:dyDescent="0.25">
      <c r="A495" t="s">
        <v>1827</v>
      </c>
      <c r="B495" t="s">
        <v>12</v>
      </c>
      <c r="C495" t="s">
        <v>1828</v>
      </c>
      <c r="D495">
        <v>2019</v>
      </c>
      <c r="E495" t="s">
        <v>57</v>
      </c>
      <c r="F495" t="s">
        <v>1829</v>
      </c>
      <c r="G495" t="s">
        <v>16</v>
      </c>
      <c r="H495" t="str">
        <f t="shared" si="7"/>
        <v>RYSZ Maja</v>
      </c>
      <c r="I495" s="1">
        <v>39583</v>
      </c>
      <c r="J495" t="s">
        <v>793</v>
      </c>
      <c r="K495" t="s">
        <v>1474</v>
      </c>
      <c r="L495" t="s">
        <v>1475</v>
      </c>
    </row>
    <row r="496" spans="1:12" x14ac:dyDescent="0.25">
      <c r="A496" t="s">
        <v>1830</v>
      </c>
      <c r="B496" t="s">
        <v>25</v>
      </c>
      <c r="C496" t="s">
        <v>1831</v>
      </c>
      <c r="D496">
        <v>2019</v>
      </c>
      <c r="E496" t="s">
        <v>172</v>
      </c>
      <c r="F496" t="s">
        <v>1832</v>
      </c>
      <c r="G496" t="s">
        <v>514</v>
      </c>
      <c r="H496" t="str">
        <f t="shared" si="7"/>
        <v>GONTEK Tomasz</v>
      </c>
      <c r="I496" s="1">
        <v>37866</v>
      </c>
      <c r="J496" t="s">
        <v>793</v>
      </c>
      <c r="K496" t="s">
        <v>1833</v>
      </c>
      <c r="L496" t="s">
        <v>795</v>
      </c>
    </row>
    <row r="497" spans="1:12" x14ac:dyDescent="0.25">
      <c r="A497" t="s">
        <v>1834</v>
      </c>
      <c r="B497" t="s">
        <v>12</v>
      </c>
      <c r="C497" t="s">
        <v>1835</v>
      </c>
      <c r="D497">
        <v>2019</v>
      </c>
      <c r="E497" t="s">
        <v>27</v>
      </c>
      <c r="F497" t="s">
        <v>1836</v>
      </c>
      <c r="G497" t="s">
        <v>1837</v>
      </c>
      <c r="H497" t="str">
        <f t="shared" si="7"/>
        <v>KRAWIEC Julita</v>
      </c>
      <c r="I497" s="1">
        <v>39660</v>
      </c>
      <c r="J497" t="s">
        <v>793</v>
      </c>
      <c r="K497" t="s">
        <v>1482</v>
      </c>
      <c r="L497" t="s">
        <v>1475</v>
      </c>
    </row>
    <row r="498" spans="1:12" x14ac:dyDescent="0.25">
      <c r="A498" t="s">
        <v>1838</v>
      </c>
      <c r="B498" t="s">
        <v>12</v>
      </c>
      <c r="C498" t="s">
        <v>1839</v>
      </c>
      <c r="D498">
        <v>2019</v>
      </c>
      <c r="E498" t="s">
        <v>172</v>
      </c>
      <c r="F498" t="s">
        <v>1832</v>
      </c>
      <c r="G498" t="s">
        <v>307</v>
      </c>
      <c r="H498" t="str">
        <f t="shared" si="7"/>
        <v>GONTEK Martyna</v>
      </c>
      <c r="I498" s="1">
        <v>37866</v>
      </c>
      <c r="J498" t="s">
        <v>793</v>
      </c>
      <c r="K498" t="s">
        <v>1833</v>
      </c>
      <c r="L498" t="s">
        <v>795</v>
      </c>
    </row>
    <row r="499" spans="1:12" x14ac:dyDescent="0.25">
      <c r="A499" t="s">
        <v>1840</v>
      </c>
      <c r="B499" t="s">
        <v>12</v>
      </c>
      <c r="C499" t="s">
        <v>1841</v>
      </c>
      <c r="D499">
        <v>2019</v>
      </c>
      <c r="E499" t="s">
        <v>172</v>
      </c>
      <c r="F499" t="s">
        <v>1842</v>
      </c>
      <c r="G499" t="s">
        <v>255</v>
      </c>
      <c r="H499" t="str">
        <f t="shared" si="7"/>
        <v>BUDNA Julia</v>
      </c>
      <c r="I499" s="1">
        <v>38157</v>
      </c>
      <c r="J499" t="s">
        <v>740</v>
      </c>
      <c r="K499" t="s">
        <v>210</v>
      </c>
      <c r="L499" t="s">
        <v>741</v>
      </c>
    </row>
    <row r="500" spans="1:12" x14ac:dyDescent="0.25">
      <c r="A500" t="s">
        <v>1843</v>
      </c>
      <c r="B500" t="s">
        <v>25</v>
      </c>
      <c r="C500" t="s">
        <v>1844</v>
      </c>
      <c r="D500">
        <v>2019</v>
      </c>
      <c r="E500" t="s">
        <v>1845</v>
      </c>
      <c r="F500" t="s">
        <v>1846</v>
      </c>
      <c r="G500" t="s">
        <v>710</v>
      </c>
      <c r="H500" t="str">
        <f t="shared" si="7"/>
        <v>JAKUBSKI Radosław</v>
      </c>
      <c r="I500" s="1">
        <v>35496</v>
      </c>
      <c r="J500" t="s">
        <v>209</v>
      </c>
      <c r="L500" t="s">
        <v>211</v>
      </c>
    </row>
    <row r="501" spans="1:12" x14ac:dyDescent="0.25">
      <c r="A501" t="s">
        <v>1847</v>
      </c>
      <c r="B501" t="s">
        <v>12</v>
      </c>
      <c r="C501" t="s">
        <v>1848</v>
      </c>
      <c r="D501">
        <v>2019</v>
      </c>
      <c r="E501" t="s">
        <v>423</v>
      </c>
      <c r="F501" t="s">
        <v>324</v>
      </c>
      <c r="G501" t="s">
        <v>307</v>
      </c>
      <c r="H501" t="str">
        <f t="shared" si="7"/>
        <v>BARAN Martyna</v>
      </c>
      <c r="I501" s="1">
        <v>36941</v>
      </c>
      <c r="J501" t="s">
        <v>569</v>
      </c>
      <c r="L501" t="s">
        <v>1849</v>
      </c>
    </row>
    <row r="502" spans="1:12" x14ac:dyDescent="0.25">
      <c r="A502" t="s">
        <v>1850</v>
      </c>
      <c r="B502" t="s">
        <v>25</v>
      </c>
      <c r="C502" t="s">
        <v>1851</v>
      </c>
      <c r="D502">
        <v>2019</v>
      </c>
      <c r="E502" t="s">
        <v>423</v>
      </c>
      <c r="F502" t="s">
        <v>1852</v>
      </c>
      <c r="G502" t="s">
        <v>945</v>
      </c>
      <c r="H502" t="str">
        <f t="shared" si="7"/>
        <v>KARCZEWSKI Karol</v>
      </c>
      <c r="I502" s="1">
        <v>36949</v>
      </c>
      <c r="J502" t="s">
        <v>469</v>
      </c>
      <c r="L502" t="s">
        <v>1193</v>
      </c>
    </row>
    <row r="503" spans="1:12" x14ac:dyDescent="0.25">
      <c r="A503" t="s">
        <v>1853</v>
      </c>
      <c r="B503" t="s">
        <v>12</v>
      </c>
      <c r="C503" t="s">
        <v>1854</v>
      </c>
      <c r="D503">
        <v>2019</v>
      </c>
      <c r="E503" t="s">
        <v>79</v>
      </c>
      <c r="F503" t="s">
        <v>1855</v>
      </c>
      <c r="G503" t="s">
        <v>615</v>
      </c>
      <c r="H503" t="str">
        <f t="shared" si="7"/>
        <v>BILLER Weronika</v>
      </c>
      <c r="I503" s="1">
        <v>38865</v>
      </c>
      <c r="J503" t="s">
        <v>60</v>
      </c>
      <c r="K503" t="s">
        <v>1856</v>
      </c>
      <c r="L503" t="s">
        <v>1857</v>
      </c>
    </row>
    <row r="504" spans="1:12" x14ac:dyDescent="0.25">
      <c r="A504" t="s">
        <v>1858</v>
      </c>
      <c r="B504" t="s">
        <v>25</v>
      </c>
      <c r="C504" t="s">
        <v>1859</v>
      </c>
      <c r="D504">
        <v>2019</v>
      </c>
      <c r="E504" t="s">
        <v>1845</v>
      </c>
      <c r="F504" t="s">
        <v>1860</v>
      </c>
      <c r="G504" t="s">
        <v>1287</v>
      </c>
      <c r="H504" t="str">
        <f t="shared" si="7"/>
        <v>DRWIĘGA Marcel</v>
      </c>
      <c r="I504" s="1">
        <v>35464</v>
      </c>
      <c r="J504" t="s">
        <v>418</v>
      </c>
      <c r="K504" t="s">
        <v>419</v>
      </c>
      <c r="L504" t="s">
        <v>420</v>
      </c>
    </row>
    <row r="505" spans="1:12" x14ac:dyDescent="0.25">
      <c r="A505" t="s">
        <v>1861</v>
      </c>
      <c r="B505" t="s">
        <v>25</v>
      </c>
      <c r="C505" t="s">
        <v>1862</v>
      </c>
      <c r="D505">
        <v>2019</v>
      </c>
      <c r="E505" t="s">
        <v>79</v>
      </c>
      <c r="F505" t="s">
        <v>1863</v>
      </c>
      <c r="G505" t="s">
        <v>425</v>
      </c>
      <c r="H505" t="str">
        <f t="shared" si="7"/>
        <v>MIECHURSKI Piotr</v>
      </c>
      <c r="I505" s="1">
        <v>38710</v>
      </c>
      <c r="J505" t="s">
        <v>647</v>
      </c>
      <c r="K505" t="s">
        <v>1864</v>
      </c>
      <c r="L505" t="s">
        <v>661</v>
      </c>
    </row>
    <row r="506" spans="1:12" x14ac:dyDescent="0.25">
      <c r="A506" t="s">
        <v>1865</v>
      </c>
      <c r="B506" t="s">
        <v>25</v>
      </c>
      <c r="C506" t="s">
        <v>1866</v>
      </c>
      <c r="D506">
        <v>2019</v>
      </c>
      <c r="E506" t="s">
        <v>27</v>
      </c>
      <c r="F506" t="s">
        <v>1867</v>
      </c>
      <c r="G506" t="s">
        <v>75</v>
      </c>
      <c r="H506" t="str">
        <f t="shared" si="7"/>
        <v>MIRZAŁEK Filip</v>
      </c>
      <c r="I506" s="1">
        <v>39986</v>
      </c>
      <c r="J506" t="s">
        <v>734</v>
      </c>
      <c r="K506" t="s">
        <v>844</v>
      </c>
      <c r="L506" t="s">
        <v>1260</v>
      </c>
    </row>
    <row r="507" spans="1:12" x14ac:dyDescent="0.25">
      <c r="A507" t="s">
        <v>1868</v>
      </c>
      <c r="B507" t="s">
        <v>25</v>
      </c>
      <c r="C507" t="s">
        <v>1869</v>
      </c>
      <c r="D507">
        <v>2019</v>
      </c>
      <c r="E507" t="s">
        <v>57</v>
      </c>
      <c r="F507" t="s">
        <v>1870</v>
      </c>
      <c r="G507" t="s">
        <v>285</v>
      </c>
      <c r="H507" t="str">
        <f t="shared" si="7"/>
        <v>HOPPE Kacper</v>
      </c>
      <c r="I507" s="1">
        <v>39556</v>
      </c>
      <c r="J507" t="s">
        <v>734</v>
      </c>
      <c r="K507" t="s">
        <v>844</v>
      </c>
      <c r="L507" t="s">
        <v>1871</v>
      </c>
    </row>
    <row r="508" spans="1:12" x14ac:dyDescent="0.25">
      <c r="A508" t="s">
        <v>1872</v>
      </c>
      <c r="B508" t="s">
        <v>12</v>
      </c>
      <c r="C508" t="s">
        <v>1873</v>
      </c>
      <c r="D508">
        <v>2019</v>
      </c>
      <c r="E508" t="s">
        <v>57</v>
      </c>
      <c r="F508" t="s">
        <v>1874</v>
      </c>
      <c r="G508" t="s">
        <v>392</v>
      </c>
      <c r="H508" t="str">
        <f t="shared" si="7"/>
        <v>TYBORSKA Amelia</v>
      </c>
      <c r="I508" s="1">
        <v>39625</v>
      </c>
      <c r="J508" t="s">
        <v>30</v>
      </c>
      <c r="K508" t="s">
        <v>1875</v>
      </c>
      <c r="L508" t="s">
        <v>32</v>
      </c>
    </row>
    <row r="509" spans="1:12" x14ac:dyDescent="0.25">
      <c r="A509" t="s">
        <v>1876</v>
      </c>
      <c r="B509" t="s">
        <v>12</v>
      </c>
      <c r="C509" t="s">
        <v>1877</v>
      </c>
      <c r="D509">
        <v>2019</v>
      </c>
      <c r="E509" t="s">
        <v>57</v>
      </c>
      <c r="F509" t="s">
        <v>1878</v>
      </c>
      <c r="G509" t="s">
        <v>187</v>
      </c>
      <c r="H509" t="str">
        <f t="shared" si="7"/>
        <v>ANTONOWICZ Patrycja</v>
      </c>
      <c r="I509" s="1">
        <v>39577</v>
      </c>
      <c r="J509" t="s">
        <v>30</v>
      </c>
      <c r="K509" t="s">
        <v>1875</v>
      </c>
      <c r="L509" t="s">
        <v>32</v>
      </c>
    </row>
    <row r="510" spans="1:12" x14ac:dyDescent="0.25">
      <c r="A510" t="s">
        <v>1879</v>
      </c>
      <c r="B510" t="s">
        <v>12</v>
      </c>
      <c r="C510" t="s">
        <v>1880</v>
      </c>
      <c r="D510">
        <v>2019</v>
      </c>
      <c r="E510" t="s">
        <v>14</v>
      </c>
      <c r="F510" t="s">
        <v>1878</v>
      </c>
      <c r="G510" t="s">
        <v>50</v>
      </c>
      <c r="H510" t="str">
        <f t="shared" si="7"/>
        <v>ANTONOWICZ Alicja</v>
      </c>
      <c r="I510" s="1">
        <v>40133</v>
      </c>
      <c r="J510" t="s">
        <v>30</v>
      </c>
      <c r="K510" t="s">
        <v>1875</v>
      </c>
      <c r="L510" t="s">
        <v>32</v>
      </c>
    </row>
    <row r="511" spans="1:12" x14ac:dyDescent="0.25">
      <c r="A511" t="s">
        <v>1881</v>
      </c>
      <c r="B511" t="s">
        <v>25</v>
      </c>
      <c r="C511" t="s">
        <v>1882</v>
      </c>
      <c r="D511">
        <v>2019</v>
      </c>
      <c r="E511" t="s">
        <v>57</v>
      </c>
      <c r="F511" t="s">
        <v>1883</v>
      </c>
      <c r="G511" t="s">
        <v>86</v>
      </c>
      <c r="H511" t="str">
        <f t="shared" si="7"/>
        <v>SOBCZAK Bartłomiej</v>
      </c>
      <c r="I511" s="1">
        <v>39564</v>
      </c>
      <c r="J511" t="s">
        <v>60</v>
      </c>
      <c r="K511" t="s">
        <v>1884</v>
      </c>
      <c r="L511" t="s">
        <v>1235</v>
      </c>
    </row>
    <row r="512" spans="1:12" x14ac:dyDescent="0.25">
      <c r="A512" t="s">
        <v>1885</v>
      </c>
      <c r="B512" t="s">
        <v>12</v>
      </c>
      <c r="C512" t="s">
        <v>1886</v>
      </c>
      <c r="D512">
        <v>2019</v>
      </c>
      <c r="E512" t="s">
        <v>35</v>
      </c>
      <c r="F512" t="s">
        <v>1887</v>
      </c>
      <c r="G512" t="s">
        <v>1888</v>
      </c>
      <c r="H512" t="str">
        <f t="shared" si="7"/>
        <v>PUŁECKA Nina</v>
      </c>
      <c r="I512" s="1">
        <v>40872</v>
      </c>
      <c r="J512" t="s">
        <v>675</v>
      </c>
      <c r="K512" t="s">
        <v>676</v>
      </c>
      <c r="L512" t="s">
        <v>677</v>
      </c>
    </row>
    <row r="513" spans="1:12" x14ac:dyDescent="0.25">
      <c r="A513" t="s">
        <v>1889</v>
      </c>
      <c r="B513" t="s">
        <v>25</v>
      </c>
      <c r="C513" t="s">
        <v>1890</v>
      </c>
      <c r="D513">
        <v>2019</v>
      </c>
      <c r="E513" t="s">
        <v>35</v>
      </c>
      <c r="F513" t="s">
        <v>1891</v>
      </c>
      <c r="G513" t="s">
        <v>273</v>
      </c>
      <c r="H513" t="str">
        <f t="shared" si="7"/>
        <v>GRZANECKI Miłosz</v>
      </c>
      <c r="I513" s="1">
        <v>40766</v>
      </c>
      <c r="J513" t="s">
        <v>675</v>
      </c>
      <c r="K513" t="s">
        <v>676</v>
      </c>
      <c r="L513" t="s">
        <v>677</v>
      </c>
    </row>
    <row r="514" spans="1:12" x14ac:dyDescent="0.25">
      <c r="A514" t="s">
        <v>1892</v>
      </c>
      <c r="B514" t="s">
        <v>12</v>
      </c>
      <c r="C514" t="s">
        <v>1893</v>
      </c>
      <c r="D514">
        <v>2019</v>
      </c>
      <c r="E514" t="s">
        <v>14</v>
      </c>
      <c r="F514" t="s">
        <v>1894</v>
      </c>
      <c r="G514" t="s">
        <v>652</v>
      </c>
      <c r="H514" t="str">
        <f t="shared" ref="H514:H577" si="8">CONCATENATE(F514," ",G514)</f>
        <v>SKORUPSKA Emilia</v>
      </c>
      <c r="I514" s="1">
        <v>40046</v>
      </c>
      <c r="J514" t="s">
        <v>413</v>
      </c>
      <c r="K514" t="s">
        <v>1895</v>
      </c>
      <c r="L514" t="s">
        <v>803</v>
      </c>
    </row>
    <row r="515" spans="1:12" x14ac:dyDescent="0.25">
      <c r="A515" t="s">
        <v>1896</v>
      </c>
      <c r="B515" t="s">
        <v>12</v>
      </c>
      <c r="C515" t="s">
        <v>1897</v>
      </c>
      <c r="D515">
        <v>2019</v>
      </c>
      <c r="E515" t="s">
        <v>44</v>
      </c>
      <c r="F515" t="s">
        <v>1898</v>
      </c>
      <c r="G515" t="s">
        <v>236</v>
      </c>
      <c r="H515" t="str">
        <f t="shared" si="8"/>
        <v>SCHODNIK Gabriela</v>
      </c>
      <c r="I515" s="1">
        <v>39164</v>
      </c>
      <c r="J515" t="s">
        <v>413</v>
      </c>
      <c r="K515" t="s">
        <v>1895</v>
      </c>
      <c r="L515" t="s">
        <v>414</v>
      </c>
    </row>
    <row r="516" spans="1:12" x14ac:dyDescent="0.25">
      <c r="A516" t="s">
        <v>1899</v>
      </c>
      <c r="B516" t="s">
        <v>12</v>
      </c>
      <c r="C516" t="s">
        <v>1900</v>
      </c>
      <c r="D516">
        <v>2019</v>
      </c>
      <c r="E516" t="s">
        <v>14</v>
      </c>
      <c r="F516" t="s">
        <v>1901</v>
      </c>
      <c r="G516" t="s">
        <v>145</v>
      </c>
      <c r="H516" t="str">
        <f t="shared" si="8"/>
        <v>MIŃKOWSKA Natalia</v>
      </c>
      <c r="I516" s="1">
        <v>40232</v>
      </c>
      <c r="J516" t="s">
        <v>413</v>
      </c>
      <c r="K516" t="s">
        <v>1895</v>
      </c>
      <c r="L516" t="s">
        <v>803</v>
      </c>
    </row>
    <row r="517" spans="1:12" x14ac:dyDescent="0.25">
      <c r="A517" t="s">
        <v>1902</v>
      </c>
      <c r="B517" t="s">
        <v>12</v>
      </c>
      <c r="C517" t="s">
        <v>1903</v>
      </c>
      <c r="D517">
        <v>2019</v>
      </c>
      <c r="E517" t="s">
        <v>214</v>
      </c>
      <c r="F517" t="s">
        <v>1904</v>
      </c>
      <c r="G517" t="s">
        <v>1905</v>
      </c>
      <c r="H517" t="str">
        <f t="shared" si="8"/>
        <v>MARZYŃSKA Gloria</v>
      </c>
      <c r="I517" s="1">
        <v>40386</v>
      </c>
      <c r="J517" t="s">
        <v>413</v>
      </c>
      <c r="K517" t="s">
        <v>965</v>
      </c>
      <c r="L517" t="s">
        <v>803</v>
      </c>
    </row>
    <row r="518" spans="1:12" x14ac:dyDescent="0.25">
      <c r="A518" t="s">
        <v>1906</v>
      </c>
      <c r="B518" t="s">
        <v>12</v>
      </c>
      <c r="C518" t="s">
        <v>1907</v>
      </c>
      <c r="D518">
        <v>2019</v>
      </c>
      <c r="E518" t="s">
        <v>14</v>
      </c>
      <c r="F518" t="s">
        <v>1908</v>
      </c>
      <c r="G518" t="s">
        <v>303</v>
      </c>
      <c r="H518" t="str">
        <f t="shared" si="8"/>
        <v>GRIŃKOW Zofia</v>
      </c>
      <c r="I518" s="1">
        <v>40187</v>
      </c>
      <c r="J518" t="s">
        <v>413</v>
      </c>
      <c r="K518" t="s">
        <v>1895</v>
      </c>
      <c r="L518" t="s">
        <v>803</v>
      </c>
    </row>
    <row r="519" spans="1:12" x14ac:dyDescent="0.25">
      <c r="A519" t="s">
        <v>1909</v>
      </c>
      <c r="B519" t="s">
        <v>12</v>
      </c>
      <c r="C519" t="s">
        <v>1910</v>
      </c>
      <c r="D519">
        <v>2019</v>
      </c>
      <c r="E519" t="s">
        <v>644</v>
      </c>
      <c r="F519" t="s">
        <v>476</v>
      </c>
      <c r="G519" t="s">
        <v>1911</v>
      </c>
      <c r="H519" t="str">
        <f t="shared" si="8"/>
        <v>DANIELIK Paula</v>
      </c>
      <c r="I519" s="1">
        <v>38524</v>
      </c>
      <c r="J519" t="s">
        <v>478</v>
      </c>
      <c r="K519" t="s">
        <v>591</v>
      </c>
      <c r="L519" t="s">
        <v>480</v>
      </c>
    </row>
    <row r="520" spans="1:12" x14ac:dyDescent="0.25">
      <c r="A520" t="s">
        <v>1912</v>
      </c>
      <c r="B520" t="s">
        <v>12</v>
      </c>
      <c r="C520" t="s">
        <v>1913</v>
      </c>
      <c r="D520">
        <v>2019</v>
      </c>
      <c r="E520" t="s">
        <v>644</v>
      </c>
      <c r="F520" t="s">
        <v>1914</v>
      </c>
      <c r="G520" t="s">
        <v>757</v>
      </c>
      <c r="H520" t="str">
        <f t="shared" si="8"/>
        <v>GASYNA Maria</v>
      </c>
      <c r="I520" s="1">
        <v>38427</v>
      </c>
      <c r="J520" t="s">
        <v>478</v>
      </c>
      <c r="K520" t="s">
        <v>591</v>
      </c>
      <c r="L520" t="s">
        <v>480</v>
      </c>
    </row>
    <row r="521" spans="1:12" x14ac:dyDescent="0.25">
      <c r="A521" t="s">
        <v>1915</v>
      </c>
      <c r="B521" t="s">
        <v>12</v>
      </c>
      <c r="C521" t="s">
        <v>1916</v>
      </c>
      <c r="D521">
        <v>2019</v>
      </c>
      <c r="E521" t="s">
        <v>172</v>
      </c>
      <c r="F521" t="s">
        <v>1917</v>
      </c>
      <c r="G521" t="s">
        <v>59</v>
      </c>
      <c r="H521" t="str">
        <f t="shared" si="8"/>
        <v>KOZAR Kaja</v>
      </c>
      <c r="I521" s="1">
        <v>38121</v>
      </c>
      <c r="J521" t="s">
        <v>478</v>
      </c>
      <c r="L521" t="s">
        <v>480</v>
      </c>
    </row>
    <row r="522" spans="1:12" x14ac:dyDescent="0.25">
      <c r="A522" t="s">
        <v>1918</v>
      </c>
      <c r="B522" t="s">
        <v>12</v>
      </c>
      <c r="C522" t="s">
        <v>1919</v>
      </c>
      <c r="D522">
        <v>2019</v>
      </c>
      <c r="E522" t="s">
        <v>57</v>
      </c>
      <c r="F522" t="s">
        <v>102</v>
      </c>
      <c r="G522" t="s">
        <v>255</v>
      </c>
      <c r="H522" t="str">
        <f t="shared" si="8"/>
        <v>POLAK Julia</v>
      </c>
      <c r="I522" s="1">
        <v>39418</v>
      </c>
      <c r="J522" t="s">
        <v>478</v>
      </c>
      <c r="K522" t="s">
        <v>1920</v>
      </c>
      <c r="L522" t="s">
        <v>480</v>
      </c>
    </row>
    <row r="523" spans="1:12" x14ac:dyDescent="0.25">
      <c r="A523" t="s">
        <v>1921</v>
      </c>
      <c r="B523" t="s">
        <v>12</v>
      </c>
      <c r="C523" t="s">
        <v>1922</v>
      </c>
      <c r="D523">
        <v>2019</v>
      </c>
      <c r="E523" t="s">
        <v>27</v>
      </c>
      <c r="F523" t="s">
        <v>102</v>
      </c>
      <c r="G523" t="s">
        <v>41</v>
      </c>
      <c r="H523" t="str">
        <f t="shared" si="8"/>
        <v>POLAK Kinga</v>
      </c>
      <c r="I523" s="1">
        <v>39650</v>
      </c>
      <c r="J523" t="s">
        <v>478</v>
      </c>
      <c r="K523" t="s">
        <v>1923</v>
      </c>
      <c r="L523" t="s">
        <v>480</v>
      </c>
    </row>
    <row r="524" spans="1:12" x14ac:dyDescent="0.25">
      <c r="A524" t="s">
        <v>1924</v>
      </c>
      <c r="B524" t="s">
        <v>12</v>
      </c>
      <c r="C524" t="s">
        <v>1925</v>
      </c>
      <c r="D524">
        <v>2019</v>
      </c>
      <c r="E524" t="s">
        <v>214</v>
      </c>
      <c r="F524" t="s">
        <v>102</v>
      </c>
      <c r="G524" t="s">
        <v>668</v>
      </c>
      <c r="H524" t="str">
        <f t="shared" si="8"/>
        <v>POLAK Roksana</v>
      </c>
      <c r="I524" s="1">
        <v>40382</v>
      </c>
      <c r="J524" t="s">
        <v>478</v>
      </c>
      <c r="K524" t="s">
        <v>1920</v>
      </c>
      <c r="L524" t="s">
        <v>480</v>
      </c>
    </row>
    <row r="525" spans="1:12" x14ac:dyDescent="0.25">
      <c r="A525" t="s">
        <v>1926</v>
      </c>
      <c r="B525" t="s">
        <v>12</v>
      </c>
      <c r="C525" t="s">
        <v>1927</v>
      </c>
      <c r="D525">
        <v>2019</v>
      </c>
      <c r="E525" t="s">
        <v>644</v>
      </c>
      <c r="F525" t="s">
        <v>1928</v>
      </c>
      <c r="G525" t="s">
        <v>1929</v>
      </c>
      <c r="H525" t="str">
        <f t="shared" si="8"/>
        <v>WULS Ismena</v>
      </c>
      <c r="I525" s="1">
        <v>38481</v>
      </c>
      <c r="J525" t="s">
        <v>478</v>
      </c>
      <c r="K525" t="s">
        <v>591</v>
      </c>
      <c r="L525" t="s">
        <v>480</v>
      </c>
    </row>
    <row r="526" spans="1:12" x14ac:dyDescent="0.25">
      <c r="A526" t="s">
        <v>1930</v>
      </c>
      <c r="B526" t="s">
        <v>25</v>
      </c>
      <c r="C526" t="s">
        <v>1931</v>
      </c>
      <c r="D526">
        <v>2019</v>
      </c>
      <c r="E526" t="s">
        <v>79</v>
      </c>
      <c r="F526" t="s">
        <v>1932</v>
      </c>
      <c r="G526" t="s">
        <v>86</v>
      </c>
      <c r="H526" t="str">
        <f t="shared" si="8"/>
        <v>LENARCIK Bartłomiej</v>
      </c>
      <c r="I526" s="1">
        <v>38660</v>
      </c>
      <c r="J526" t="s">
        <v>175</v>
      </c>
      <c r="K526" t="s">
        <v>188</v>
      </c>
      <c r="L526" t="s">
        <v>617</v>
      </c>
    </row>
    <row r="527" spans="1:12" x14ac:dyDescent="0.25">
      <c r="A527" t="s">
        <v>1933</v>
      </c>
      <c r="B527" t="s">
        <v>12</v>
      </c>
      <c r="C527" t="s">
        <v>1934</v>
      </c>
      <c r="D527">
        <v>2019</v>
      </c>
      <c r="E527" t="s">
        <v>79</v>
      </c>
      <c r="F527" t="s">
        <v>1935</v>
      </c>
      <c r="G527" t="s">
        <v>590</v>
      </c>
      <c r="H527" t="str">
        <f t="shared" si="8"/>
        <v>SMEJDA Iga</v>
      </c>
      <c r="I527" s="1">
        <v>38722</v>
      </c>
      <c r="J527" t="s">
        <v>175</v>
      </c>
      <c r="K527" t="s">
        <v>188</v>
      </c>
      <c r="L527" t="s">
        <v>617</v>
      </c>
    </row>
    <row r="528" spans="1:12" x14ac:dyDescent="0.25">
      <c r="A528" t="s">
        <v>1936</v>
      </c>
      <c r="B528" t="s">
        <v>12</v>
      </c>
      <c r="C528" t="s">
        <v>1937</v>
      </c>
      <c r="D528">
        <v>2019</v>
      </c>
      <c r="E528" t="s">
        <v>644</v>
      </c>
      <c r="F528" t="s">
        <v>1938</v>
      </c>
      <c r="G528" t="s">
        <v>1192</v>
      </c>
      <c r="H528" t="str">
        <f t="shared" si="8"/>
        <v>KRZYŻAŃSKA Joanna</v>
      </c>
      <c r="I528" s="1">
        <v>38386</v>
      </c>
      <c r="J528" t="s">
        <v>175</v>
      </c>
      <c r="K528" t="s">
        <v>188</v>
      </c>
      <c r="L528" t="s">
        <v>617</v>
      </c>
    </row>
    <row r="529" spans="1:12" x14ac:dyDescent="0.25">
      <c r="A529" t="s">
        <v>1939</v>
      </c>
      <c r="B529" t="s">
        <v>12</v>
      </c>
      <c r="C529" t="s">
        <v>1940</v>
      </c>
      <c r="D529">
        <v>2019</v>
      </c>
      <c r="E529" t="s">
        <v>27</v>
      </c>
      <c r="F529" t="s">
        <v>1941</v>
      </c>
      <c r="G529" t="s">
        <v>180</v>
      </c>
      <c r="H529" t="str">
        <f t="shared" si="8"/>
        <v>BIAŁECKA Malwina</v>
      </c>
      <c r="I529" s="1">
        <v>39973</v>
      </c>
      <c r="J529" t="s">
        <v>413</v>
      </c>
      <c r="K529" t="s">
        <v>1895</v>
      </c>
      <c r="L529" t="s">
        <v>803</v>
      </c>
    </row>
    <row r="530" spans="1:12" x14ac:dyDescent="0.25">
      <c r="A530" t="s">
        <v>1942</v>
      </c>
      <c r="B530" t="s">
        <v>12</v>
      </c>
      <c r="C530" t="s">
        <v>1943</v>
      </c>
      <c r="D530">
        <v>2019</v>
      </c>
      <c r="E530" t="s">
        <v>79</v>
      </c>
      <c r="F530" t="s">
        <v>1944</v>
      </c>
      <c r="G530" t="s">
        <v>187</v>
      </c>
      <c r="H530" t="str">
        <f t="shared" si="8"/>
        <v>DZIUBAŁTOWSKA Patrycja</v>
      </c>
      <c r="I530" s="1">
        <v>38675</v>
      </c>
      <c r="J530" t="s">
        <v>478</v>
      </c>
      <c r="K530" t="s">
        <v>591</v>
      </c>
      <c r="L530" t="s">
        <v>480</v>
      </c>
    </row>
    <row r="531" spans="1:12" x14ac:dyDescent="0.25">
      <c r="A531" t="s">
        <v>1945</v>
      </c>
      <c r="B531" t="s">
        <v>12</v>
      </c>
      <c r="C531" t="s">
        <v>1946</v>
      </c>
      <c r="D531">
        <v>2019</v>
      </c>
      <c r="E531" t="s">
        <v>44</v>
      </c>
      <c r="F531" t="s">
        <v>1947</v>
      </c>
      <c r="G531" t="s">
        <v>556</v>
      </c>
      <c r="H531" t="str">
        <f t="shared" si="8"/>
        <v>HALBRYT Dominika</v>
      </c>
      <c r="I531" s="1">
        <v>38922</v>
      </c>
      <c r="J531" t="s">
        <v>770</v>
      </c>
      <c r="K531" t="s">
        <v>771</v>
      </c>
      <c r="L531" t="s">
        <v>947</v>
      </c>
    </row>
    <row r="532" spans="1:12" x14ac:dyDescent="0.25">
      <c r="A532" t="s">
        <v>1948</v>
      </c>
      <c r="B532" t="s">
        <v>25</v>
      </c>
      <c r="C532" t="s">
        <v>1949</v>
      </c>
      <c r="D532">
        <v>2019</v>
      </c>
      <c r="E532" t="s">
        <v>79</v>
      </c>
      <c r="F532" t="s">
        <v>1950</v>
      </c>
      <c r="G532" t="s">
        <v>1951</v>
      </c>
      <c r="H532" t="str">
        <f t="shared" si="8"/>
        <v>MALICZOWSKI Roch</v>
      </c>
      <c r="I532" s="1">
        <v>38799</v>
      </c>
      <c r="J532" t="s">
        <v>793</v>
      </c>
      <c r="K532" t="s">
        <v>1952</v>
      </c>
      <c r="L532" t="s">
        <v>1475</v>
      </c>
    </row>
    <row r="533" spans="1:12" x14ac:dyDescent="0.25">
      <c r="A533" t="s">
        <v>1953</v>
      </c>
      <c r="B533" t="s">
        <v>25</v>
      </c>
      <c r="C533" t="s">
        <v>1954</v>
      </c>
      <c r="D533">
        <v>2019</v>
      </c>
      <c r="E533" t="s">
        <v>57</v>
      </c>
      <c r="F533" t="s">
        <v>1955</v>
      </c>
      <c r="G533" t="s">
        <v>1608</v>
      </c>
      <c r="H533" t="str">
        <f t="shared" si="8"/>
        <v>AMBROZIK Oliwier</v>
      </c>
      <c r="I533" s="1">
        <v>39523</v>
      </c>
      <c r="J533" t="s">
        <v>175</v>
      </c>
      <c r="K533" t="s">
        <v>1042</v>
      </c>
      <c r="L533" t="s">
        <v>592</v>
      </c>
    </row>
    <row r="534" spans="1:12" x14ac:dyDescent="0.25">
      <c r="A534" t="s">
        <v>1956</v>
      </c>
      <c r="B534" t="s">
        <v>25</v>
      </c>
      <c r="C534" t="s">
        <v>1957</v>
      </c>
      <c r="D534">
        <v>2019</v>
      </c>
      <c r="E534" t="s">
        <v>79</v>
      </c>
      <c r="F534" t="s">
        <v>1958</v>
      </c>
      <c r="G534" t="s">
        <v>425</v>
      </c>
      <c r="H534" t="str">
        <f t="shared" si="8"/>
        <v>BORKOWSKI Piotr</v>
      </c>
      <c r="I534" s="1">
        <v>38837</v>
      </c>
      <c r="J534" t="s">
        <v>175</v>
      </c>
      <c r="K534" t="s">
        <v>1959</v>
      </c>
      <c r="L534" t="s">
        <v>617</v>
      </c>
    </row>
    <row r="535" spans="1:12" x14ac:dyDescent="0.25">
      <c r="A535" t="s">
        <v>1960</v>
      </c>
      <c r="B535" t="s">
        <v>12</v>
      </c>
      <c r="C535" t="s">
        <v>1961</v>
      </c>
      <c r="D535">
        <v>2019</v>
      </c>
      <c r="E535" t="s">
        <v>644</v>
      </c>
      <c r="F535" t="s">
        <v>1962</v>
      </c>
      <c r="G535" t="s">
        <v>37</v>
      </c>
      <c r="H535" t="str">
        <f t="shared" si="8"/>
        <v>CZAPNIK Aleksandra</v>
      </c>
      <c r="I535" s="1">
        <v>38501</v>
      </c>
      <c r="J535" t="s">
        <v>175</v>
      </c>
      <c r="K535" t="s">
        <v>1963</v>
      </c>
      <c r="L535" t="s">
        <v>1432</v>
      </c>
    </row>
    <row r="536" spans="1:12" x14ac:dyDescent="0.25">
      <c r="A536" t="s">
        <v>1964</v>
      </c>
      <c r="B536" t="s">
        <v>12</v>
      </c>
      <c r="C536" t="s">
        <v>1965</v>
      </c>
      <c r="D536">
        <v>2019</v>
      </c>
      <c r="E536" t="s">
        <v>644</v>
      </c>
      <c r="F536" t="s">
        <v>1966</v>
      </c>
      <c r="G536" t="s">
        <v>646</v>
      </c>
      <c r="H536" t="str">
        <f t="shared" si="8"/>
        <v>BERNACKA Agnieszka</v>
      </c>
      <c r="I536" s="1">
        <v>38404</v>
      </c>
      <c r="J536" t="s">
        <v>175</v>
      </c>
      <c r="K536" t="s">
        <v>591</v>
      </c>
      <c r="L536" t="s">
        <v>617</v>
      </c>
    </row>
    <row r="537" spans="1:12" x14ac:dyDescent="0.25">
      <c r="A537" t="s">
        <v>1967</v>
      </c>
      <c r="B537" t="s">
        <v>12</v>
      </c>
      <c r="C537" t="s">
        <v>1968</v>
      </c>
      <c r="D537">
        <v>2019</v>
      </c>
      <c r="E537" t="s">
        <v>57</v>
      </c>
      <c r="F537" t="s">
        <v>1969</v>
      </c>
      <c r="G537" t="s">
        <v>392</v>
      </c>
      <c r="H537" t="str">
        <f t="shared" si="8"/>
        <v>RUSEK Amelia</v>
      </c>
      <c r="I537" s="1">
        <v>39304</v>
      </c>
      <c r="J537" t="s">
        <v>478</v>
      </c>
      <c r="K537" t="s">
        <v>627</v>
      </c>
      <c r="L537" t="s">
        <v>730</v>
      </c>
    </row>
    <row r="538" spans="1:12" x14ac:dyDescent="0.25">
      <c r="A538" t="s">
        <v>1970</v>
      </c>
      <c r="B538" t="s">
        <v>25</v>
      </c>
      <c r="C538" t="s">
        <v>1971</v>
      </c>
      <c r="D538">
        <v>2019</v>
      </c>
      <c r="E538" t="s">
        <v>27</v>
      </c>
      <c r="F538" t="s">
        <v>1972</v>
      </c>
      <c r="G538" t="s">
        <v>169</v>
      </c>
      <c r="H538" t="str">
        <f t="shared" si="8"/>
        <v>WEŁNICKI Mateusz</v>
      </c>
      <c r="I538" s="1">
        <v>39796</v>
      </c>
      <c r="J538" t="s">
        <v>469</v>
      </c>
      <c r="K538" t="s">
        <v>1973</v>
      </c>
      <c r="L538" t="s">
        <v>470</v>
      </c>
    </row>
    <row r="539" spans="1:12" x14ac:dyDescent="0.25">
      <c r="A539" t="s">
        <v>1974</v>
      </c>
      <c r="B539" t="s">
        <v>12</v>
      </c>
      <c r="C539" t="s">
        <v>1975</v>
      </c>
      <c r="D539">
        <v>2019</v>
      </c>
      <c r="E539" t="s">
        <v>44</v>
      </c>
      <c r="F539" t="s">
        <v>1025</v>
      </c>
      <c r="G539" t="s">
        <v>1976</v>
      </c>
      <c r="H539" t="str">
        <f t="shared" si="8"/>
        <v>MARCINIAK Dorota</v>
      </c>
      <c r="I539" s="1">
        <v>38965</v>
      </c>
      <c r="J539" t="s">
        <v>469</v>
      </c>
      <c r="L539" t="s">
        <v>470</v>
      </c>
    </row>
    <row r="540" spans="1:12" x14ac:dyDescent="0.25">
      <c r="A540" t="s">
        <v>1977</v>
      </c>
      <c r="B540" t="s">
        <v>12</v>
      </c>
      <c r="C540" t="s">
        <v>1978</v>
      </c>
      <c r="D540">
        <v>2019</v>
      </c>
      <c r="E540" t="s">
        <v>27</v>
      </c>
      <c r="F540" t="s">
        <v>1979</v>
      </c>
      <c r="G540" t="s">
        <v>434</v>
      </c>
      <c r="H540" t="str">
        <f t="shared" si="8"/>
        <v>ZAJCZYK Wiktoria</v>
      </c>
      <c r="I540" s="1">
        <v>39653</v>
      </c>
      <c r="J540" t="s">
        <v>298</v>
      </c>
      <c r="K540" t="s">
        <v>1980</v>
      </c>
      <c r="L540" t="s">
        <v>408</v>
      </c>
    </row>
    <row r="541" spans="1:12" x14ac:dyDescent="0.25">
      <c r="A541" t="s">
        <v>1981</v>
      </c>
      <c r="B541" t="s">
        <v>12</v>
      </c>
      <c r="C541" t="s">
        <v>1982</v>
      </c>
      <c r="D541">
        <v>2019</v>
      </c>
      <c r="E541" t="s">
        <v>44</v>
      </c>
      <c r="F541" t="s">
        <v>1304</v>
      </c>
      <c r="G541" t="s">
        <v>236</v>
      </c>
      <c r="H541" t="str">
        <f t="shared" si="8"/>
        <v>RUTKOWSKA Gabriela</v>
      </c>
      <c r="I541" s="1">
        <v>39169</v>
      </c>
      <c r="J541" t="s">
        <v>298</v>
      </c>
      <c r="K541" t="s">
        <v>1980</v>
      </c>
      <c r="L541" t="s">
        <v>408</v>
      </c>
    </row>
    <row r="542" spans="1:12" x14ac:dyDescent="0.25">
      <c r="A542" t="s">
        <v>1983</v>
      </c>
      <c r="B542" t="s">
        <v>25</v>
      </c>
      <c r="C542" t="s">
        <v>1984</v>
      </c>
      <c r="D542">
        <v>2019</v>
      </c>
      <c r="E542" t="s">
        <v>44</v>
      </c>
      <c r="F542" t="s">
        <v>1985</v>
      </c>
      <c r="G542" t="s">
        <v>369</v>
      </c>
      <c r="H542" t="str">
        <f t="shared" si="8"/>
        <v>MAZIARZ Szymon</v>
      </c>
      <c r="I542" s="1">
        <v>39227</v>
      </c>
      <c r="J542" t="s">
        <v>298</v>
      </c>
      <c r="K542" t="s">
        <v>1980</v>
      </c>
      <c r="L542" t="s">
        <v>408</v>
      </c>
    </row>
    <row r="543" spans="1:12" x14ac:dyDescent="0.25">
      <c r="A543" t="s">
        <v>1986</v>
      </c>
      <c r="B543" t="s">
        <v>25</v>
      </c>
      <c r="C543" t="s">
        <v>1987</v>
      </c>
      <c r="D543">
        <v>2019</v>
      </c>
      <c r="E543" t="s">
        <v>44</v>
      </c>
      <c r="F543" t="s">
        <v>1988</v>
      </c>
      <c r="G543" t="s">
        <v>107</v>
      </c>
      <c r="H543" t="str">
        <f t="shared" si="8"/>
        <v>MĄDRY Krzysztof</v>
      </c>
      <c r="I543" s="1">
        <v>39132</v>
      </c>
      <c r="J543" t="s">
        <v>298</v>
      </c>
      <c r="K543" t="s">
        <v>1980</v>
      </c>
      <c r="L543" t="s">
        <v>408</v>
      </c>
    </row>
    <row r="544" spans="1:12" x14ac:dyDescent="0.25">
      <c r="A544" t="s">
        <v>1989</v>
      </c>
      <c r="B544" t="s">
        <v>25</v>
      </c>
      <c r="C544" t="s">
        <v>1990</v>
      </c>
      <c r="D544">
        <v>2019</v>
      </c>
      <c r="E544" t="s">
        <v>44</v>
      </c>
      <c r="F544" t="s">
        <v>1988</v>
      </c>
      <c r="G544" t="s">
        <v>460</v>
      </c>
      <c r="H544" t="str">
        <f t="shared" si="8"/>
        <v>MĄDRY Wojciech</v>
      </c>
      <c r="I544" s="1">
        <v>39132</v>
      </c>
      <c r="J544" t="s">
        <v>298</v>
      </c>
      <c r="K544" t="s">
        <v>1980</v>
      </c>
      <c r="L544" t="s">
        <v>408</v>
      </c>
    </row>
    <row r="545" spans="1:12" x14ac:dyDescent="0.25">
      <c r="A545" t="s">
        <v>1991</v>
      </c>
      <c r="B545" t="s">
        <v>12</v>
      </c>
      <c r="C545" t="s">
        <v>1992</v>
      </c>
      <c r="D545">
        <v>2019</v>
      </c>
      <c r="E545" t="s">
        <v>57</v>
      </c>
      <c r="F545" t="s">
        <v>1797</v>
      </c>
      <c r="G545" t="s">
        <v>1424</v>
      </c>
      <c r="H545" t="str">
        <f t="shared" si="8"/>
        <v>MAJEWSKA Laura</v>
      </c>
      <c r="I545" s="1">
        <v>39617</v>
      </c>
      <c r="J545" t="s">
        <v>298</v>
      </c>
      <c r="K545" t="s">
        <v>1980</v>
      </c>
      <c r="L545" t="s">
        <v>408</v>
      </c>
    </row>
    <row r="546" spans="1:12" x14ac:dyDescent="0.25">
      <c r="A546" t="s">
        <v>1993</v>
      </c>
      <c r="B546" t="s">
        <v>25</v>
      </c>
      <c r="C546" t="s">
        <v>1994</v>
      </c>
      <c r="D546">
        <v>2019</v>
      </c>
      <c r="E546" t="s">
        <v>57</v>
      </c>
      <c r="F546" t="s">
        <v>1995</v>
      </c>
      <c r="G546" t="s">
        <v>945</v>
      </c>
      <c r="H546" t="str">
        <f t="shared" si="8"/>
        <v>GŁOWACKI Karol</v>
      </c>
      <c r="I546" s="1">
        <v>39364</v>
      </c>
      <c r="J546" t="s">
        <v>298</v>
      </c>
      <c r="K546" t="s">
        <v>1980</v>
      </c>
      <c r="L546" t="s">
        <v>408</v>
      </c>
    </row>
    <row r="547" spans="1:12" x14ac:dyDescent="0.25">
      <c r="A547" t="s">
        <v>1996</v>
      </c>
      <c r="B547" t="s">
        <v>12</v>
      </c>
      <c r="C547" t="s">
        <v>1997</v>
      </c>
      <c r="D547">
        <v>2019</v>
      </c>
      <c r="E547" t="s">
        <v>57</v>
      </c>
      <c r="F547" t="s">
        <v>1998</v>
      </c>
      <c r="G547" t="s">
        <v>23</v>
      </c>
      <c r="H547" t="str">
        <f t="shared" si="8"/>
        <v>BUZUN Anna</v>
      </c>
      <c r="I547" s="1">
        <v>39503</v>
      </c>
      <c r="J547" t="s">
        <v>298</v>
      </c>
      <c r="K547" t="s">
        <v>1980</v>
      </c>
      <c r="L547" t="s">
        <v>408</v>
      </c>
    </row>
    <row r="548" spans="1:12" x14ac:dyDescent="0.25">
      <c r="A548" t="s">
        <v>1999</v>
      </c>
      <c r="B548" t="s">
        <v>12</v>
      </c>
      <c r="C548" t="s">
        <v>2000</v>
      </c>
      <c r="D548">
        <v>2019</v>
      </c>
      <c r="E548" t="s">
        <v>44</v>
      </c>
      <c r="F548" t="s">
        <v>2001</v>
      </c>
      <c r="G548" t="s">
        <v>615</v>
      </c>
      <c r="H548" t="str">
        <f t="shared" si="8"/>
        <v>WALASIK Weronika</v>
      </c>
      <c r="I548" s="1">
        <v>39089</v>
      </c>
      <c r="J548" t="s">
        <v>478</v>
      </c>
      <c r="K548" t="s">
        <v>627</v>
      </c>
      <c r="L548" t="s">
        <v>730</v>
      </c>
    </row>
    <row r="549" spans="1:12" x14ac:dyDescent="0.25">
      <c r="A549" t="s">
        <v>2002</v>
      </c>
      <c r="B549" t="s">
        <v>25</v>
      </c>
      <c r="C549" t="s">
        <v>2003</v>
      </c>
      <c r="D549">
        <v>2019</v>
      </c>
      <c r="E549" t="s">
        <v>14</v>
      </c>
      <c r="F549" t="s">
        <v>118</v>
      </c>
      <c r="G549" t="s">
        <v>169</v>
      </c>
      <c r="H549" t="str">
        <f t="shared" si="8"/>
        <v>MAZUREK Mateusz</v>
      </c>
      <c r="I549" s="1">
        <v>40112</v>
      </c>
      <c r="J549" t="s">
        <v>478</v>
      </c>
      <c r="K549" t="s">
        <v>697</v>
      </c>
      <c r="L549" t="s">
        <v>698</v>
      </c>
    </row>
    <row r="550" spans="1:12" x14ac:dyDescent="0.25">
      <c r="A550" t="s">
        <v>2004</v>
      </c>
      <c r="B550" t="s">
        <v>12</v>
      </c>
      <c r="C550" t="s">
        <v>2005</v>
      </c>
      <c r="D550">
        <v>2019</v>
      </c>
      <c r="E550" t="s">
        <v>57</v>
      </c>
      <c r="F550" t="s">
        <v>2006</v>
      </c>
      <c r="G550" t="s">
        <v>255</v>
      </c>
      <c r="H550" t="str">
        <f t="shared" si="8"/>
        <v>SULEJ Julia</v>
      </c>
      <c r="I550" s="1">
        <v>39344</v>
      </c>
      <c r="J550" t="s">
        <v>478</v>
      </c>
      <c r="K550" t="s">
        <v>1147</v>
      </c>
      <c r="L550" t="s">
        <v>730</v>
      </c>
    </row>
    <row r="551" spans="1:12" x14ac:dyDescent="0.25">
      <c r="A551" t="s">
        <v>2007</v>
      </c>
      <c r="B551" t="s">
        <v>12</v>
      </c>
      <c r="C551" t="s">
        <v>2008</v>
      </c>
      <c r="D551">
        <v>2019</v>
      </c>
      <c r="E551" t="s">
        <v>57</v>
      </c>
      <c r="F551" t="s">
        <v>1469</v>
      </c>
      <c r="G551" t="s">
        <v>1627</v>
      </c>
      <c r="H551" t="str">
        <f t="shared" si="8"/>
        <v>WOŹNIAK Hania</v>
      </c>
      <c r="I551" s="1">
        <v>39465</v>
      </c>
      <c r="J551" t="s">
        <v>478</v>
      </c>
      <c r="K551" t="s">
        <v>591</v>
      </c>
      <c r="L551" t="s">
        <v>730</v>
      </c>
    </row>
    <row r="552" spans="1:12" x14ac:dyDescent="0.25">
      <c r="A552" t="s">
        <v>2009</v>
      </c>
      <c r="B552" t="s">
        <v>25</v>
      </c>
      <c r="C552" t="s">
        <v>2010</v>
      </c>
      <c r="D552">
        <v>2019</v>
      </c>
      <c r="E552" t="s">
        <v>150</v>
      </c>
      <c r="F552" t="s">
        <v>2011</v>
      </c>
      <c r="G552" t="s">
        <v>2012</v>
      </c>
      <c r="H552" t="str">
        <f t="shared" si="8"/>
        <v>RUCZYŃSKI Arkadiusz</v>
      </c>
      <c r="I552" s="1">
        <v>26360</v>
      </c>
      <c r="J552" t="s">
        <v>1007</v>
      </c>
    </row>
    <row r="553" spans="1:12" x14ac:dyDescent="0.25">
      <c r="A553" t="s">
        <v>2013</v>
      </c>
      <c r="B553" t="s">
        <v>12</v>
      </c>
      <c r="C553" t="s">
        <v>2014</v>
      </c>
      <c r="D553">
        <v>2019</v>
      </c>
      <c r="E553" t="s">
        <v>44</v>
      </c>
      <c r="F553" t="s">
        <v>1310</v>
      </c>
      <c r="G553" t="s">
        <v>23</v>
      </c>
      <c r="H553" t="str">
        <f t="shared" si="8"/>
        <v>FALKOWSKA Anna</v>
      </c>
      <c r="I553" s="1">
        <v>39241</v>
      </c>
      <c r="J553" t="s">
        <v>298</v>
      </c>
      <c r="K553" t="s">
        <v>1980</v>
      </c>
      <c r="L553" t="s">
        <v>299</v>
      </c>
    </row>
    <row r="554" spans="1:12" x14ac:dyDescent="0.25">
      <c r="A554" t="s">
        <v>2015</v>
      </c>
      <c r="B554" t="s">
        <v>25</v>
      </c>
      <c r="C554" t="s">
        <v>2016</v>
      </c>
      <c r="D554">
        <v>2019</v>
      </c>
      <c r="E554" t="s">
        <v>44</v>
      </c>
      <c r="F554" t="s">
        <v>2017</v>
      </c>
      <c r="G554" t="s">
        <v>2018</v>
      </c>
      <c r="H554" t="str">
        <f t="shared" si="8"/>
        <v>MACEWICZ Jerzy</v>
      </c>
      <c r="I554" s="1">
        <v>39213</v>
      </c>
      <c r="J554" t="s">
        <v>298</v>
      </c>
      <c r="K554" t="s">
        <v>1980</v>
      </c>
      <c r="L554" t="s">
        <v>408</v>
      </c>
    </row>
    <row r="555" spans="1:12" x14ac:dyDescent="0.25">
      <c r="A555" t="s">
        <v>2019</v>
      </c>
      <c r="B555" t="s">
        <v>12</v>
      </c>
      <c r="C555" t="s">
        <v>2020</v>
      </c>
      <c r="D555">
        <v>2019</v>
      </c>
      <c r="E555" t="s">
        <v>44</v>
      </c>
      <c r="F555" t="s">
        <v>2021</v>
      </c>
      <c r="G555" t="s">
        <v>37</v>
      </c>
      <c r="H555" t="str">
        <f t="shared" si="8"/>
        <v>BORZUTA Aleksandra</v>
      </c>
      <c r="I555" s="1">
        <v>39146</v>
      </c>
      <c r="J555" t="s">
        <v>478</v>
      </c>
      <c r="K555" t="s">
        <v>627</v>
      </c>
      <c r="L555" t="s">
        <v>730</v>
      </c>
    </row>
    <row r="556" spans="1:12" x14ac:dyDescent="0.25">
      <c r="A556" t="s">
        <v>2022</v>
      </c>
      <c r="B556" t="s">
        <v>12</v>
      </c>
      <c r="C556" t="s">
        <v>2023</v>
      </c>
      <c r="D556">
        <v>2019</v>
      </c>
      <c r="E556" t="s">
        <v>57</v>
      </c>
      <c r="F556" t="s">
        <v>2024</v>
      </c>
      <c r="G556" t="s">
        <v>1192</v>
      </c>
      <c r="H556" t="str">
        <f t="shared" si="8"/>
        <v>BANASZCZYK Joanna</v>
      </c>
      <c r="I556" s="1">
        <v>39405</v>
      </c>
      <c r="J556" t="s">
        <v>569</v>
      </c>
      <c r="K556" t="s">
        <v>2025</v>
      </c>
      <c r="L556" t="s">
        <v>570</v>
      </c>
    </row>
    <row r="557" spans="1:12" x14ac:dyDescent="0.25">
      <c r="A557" t="s">
        <v>2026</v>
      </c>
      <c r="B557" t="s">
        <v>25</v>
      </c>
      <c r="C557" t="s">
        <v>2027</v>
      </c>
      <c r="D557">
        <v>2019</v>
      </c>
      <c r="E557" t="s">
        <v>150</v>
      </c>
      <c r="F557" t="s">
        <v>2028</v>
      </c>
      <c r="G557" t="s">
        <v>107</v>
      </c>
      <c r="H557" t="str">
        <f t="shared" si="8"/>
        <v>HUSAK Krzysztof</v>
      </c>
      <c r="I557" s="1">
        <v>26453</v>
      </c>
      <c r="J557" t="s">
        <v>793</v>
      </c>
    </row>
    <row r="558" spans="1:12" x14ac:dyDescent="0.25">
      <c r="A558" t="s">
        <v>2029</v>
      </c>
      <c r="B558" t="s">
        <v>25</v>
      </c>
      <c r="C558" t="s">
        <v>2030</v>
      </c>
      <c r="D558">
        <v>2019</v>
      </c>
      <c r="E558" t="s">
        <v>79</v>
      </c>
      <c r="F558" t="s">
        <v>2031</v>
      </c>
      <c r="G558" t="s">
        <v>945</v>
      </c>
      <c r="H558" t="str">
        <f t="shared" si="8"/>
        <v>FEDOROWICZ Karol</v>
      </c>
      <c r="I558" s="1">
        <v>38552</v>
      </c>
      <c r="J558" t="s">
        <v>1540</v>
      </c>
      <c r="K558" t="s">
        <v>1864</v>
      </c>
      <c r="L558" t="s">
        <v>661</v>
      </c>
    </row>
    <row r="559" spans="1:12" x14ac:dyDescent="0.25">
      <c r="A559" t="s">
        <v>2032</v>
      </c>
      <c r="B559" t="s">
        <v>25</v>
      </c>
      <c r="C559" t="s">
        <v>2033</v>
      </c>
      <c r="D559">
        <v>2019</v>
      </c>
      <c r="E559" t="s">
        <v>79</v>
      </c>
      <c r="F559" t="s">
        <v>660</v>
      </c>
      <c r="G559" t="s">
        <v>715</v>
      </c>
      <c r="H559" t="str">
        <f t="shared" si="8"/>
        <v>ŁOJAS Daniel</v>
      </c>
      <c r="I559" s="1">
        <v>38619</v>
      </c>
      <c r="J559" t="s">
        <v>1540</v>
      </c>
      <c r="K559" t="s">
        <v>1864</v>
      </c>
      <c r="L559" t="s">
        <v>661</v>
      </c>
    </row>
    <row r="560" spans="1:12" x14ac:dyDescent="0.25">
      <c r="A560" t="s">
        <v>2034</v>
      </c>
      <c r="B560" t="s">
        <v>12</v>
      </c>
      <c r="C560" t="s">
        <v>2035</v>
      </c>
      <c r="D560">
        <v>2019</v>
      </c>
      <c r="E560" t="s">
        <v>644</v>
      </c>
      <c r="F560" t="s">
        <v>2036</v>
      </c>
      <c r="G560" t="s">
        <v>307</v>
      </c>
      <c r="H560" t="str">
        <f t="shared" si="8"/>
        <v>STOPKA Martyna</v>
      </c>
      <c r="I560" s="1">
        <v>38448</v>
      </c>
      <c r="J560" t="s">
        <v>1540</v>
      </c>
      <c r="K560" t="s">
        <v>1864</v>
      </c>
      <c r="L560" t="s">
        <v>661</v>
      </c>
    </row>
    <row r="561" spans="1:12" x14ac:dyDescent="0.25">
      <c r="A561" t="s">
        <v>2037</v>
      </c>
      <c r="B561" t="s">
        <v>12</v>
      </c>
      <c r="C561" t="s">
        <v>2038</v>
      </c>
      <c r="D561">
        <v>2019</v>
      </c>
      <c r="E561" t="s">
        <v>57</v>
      </c>
      <c r="F561" t="s">
        <v>2039</v>
      </c>
      <c r="G561" t="s">
        <v>646</v>
      </c>
      <c r="H561" t="str">
        <f t="shared" si="8"/>
        <v>HERBUT Agnieszka</v>
      </c>
      <c r="I561" s="1">
        <v>39477</v>
      </c>
      <c r="J561" t="s">
        <v>770</v>
      </c>
      <c r="K561" t="s">
        <v>771</v>
      </c>
      <c r="L561" t="s">
        <v>772</v>
      </c>
    </row>
    <row r="562" spans="1:12" x14ac:dyDescent="0.25">
      <c r="A562" t="s">
        <v>2040</v>
      </c>
      <c r="B562" t="s">
        <v>12</v>
      </c>
      <c r="C562" t="s">
        <v>2041</v>
      </c>
      <c r="D562">
        <v>2019</v>
      </c>
      <c r="E562" t="s">
        <v>27</v>
      </c>
      <c r="F562" t="s">
        <v>2042</v>
      </c>
      <c r="G562" t="s">
        <v>219</v>
      </c>
      <c r="H562" t="str">
        <f t="shared" si="8"/>
        <v>DWOJAK Karolina</v>
      </c>
      <c r="I562" s="1">
        <v>39798</v>
      </c>
      <c r="J562" t="s">
        <v>770</v>
      </c>
      <c r="K562" t="s">
        <v>2043</v>
      </c>
      <c r="L562" t="s">
        <v>947</v>
      </c>
    </row>
    <row r="563" spans="1:12" x14ac:dyDescent="0.25">
      <c r="A563" t="s">
        <v>2044</v>
      </c>
      <c r="B563" t="s">
        <v>12</v>
      </c>
      <c r="C563" t="s">
        <v>2045</v>
      </c>
      <c r="D563">
        <v>2019</v>
      </c>
      <c r="E563" t="s">
        <v>27</v>
      </c>
      <c r="F563" t="s">
        <v>2046</v>
      </c>
      <c r="G563" t="s">
        <v>396</v>
      </c>
      <c r="H563" t="str">
        <f t="shared" si="8"/>
        <v>BUDZAN Lena</v>
      </c>
      <c r="I563" s="1">
        <v>39860</v>
      </c>
      <c r="J563" t="s">
        <v>770</v>
      </c>
      <c r="K563" t="s">
        <v>955</v>
      </c>
      <c r="L563" t="s">
        <v>947</v>
      </c>
    </row>
    <row r="564" spans="1:12" x14ac:dyDescent="0.25">
      <c r="A564" t="s">
        <v>2047</v>
      </c>
      <c r="B564" t="s">
        <v>12</v>
      </c>
      <c r="C564" t="s">
        <v>2048</v>
      </c>
      <c r="D564">
        <v>2019</v>
      </c>
      <c r="E564" t="s">
        <v>57</v>
      </c>
      <c r="F564" t="s">
        <v>2049</v>
      </c>
      <c r="G564" t="s">
        <v>145</v>
      </c>
      <c r="H564" t="str">
        <f t="shared" si="8"/>
        <v>SADOWSKA Natalia</v>
      </c>
      <c r="I564" s="1">
        <v>39267</v>
      </c>
      <c r="J564" t="s">
        <v>770</v>
      </c>
      <c r="K564" t="s">
        <v>771</v>
      </c>
      <c r="L564" t="s">
        <v>772</v>
      </c>
    </row>
    <row r="565" spans="1:12" x14ac:dyDescent="0.25">
      <c r="A565" t="s">
        <v>2050</v>
      </c>
      <c r="B565" t="s">
        <v>12</v>
      </c>
      <c r="C565" t="s">
        <v>2051</v>
      </c>
      <c r="D565">
        <v>2019</v>
      </c>
      <c r="E565" t="s">
        <v>14</v>
      </c>
      <c r="F565" t="s">
        <v>2049</v>
      </c>
      <c r="G565" t="s">
        <v>396</v>
      </c>
      <c r="H565" t="str">
        <f t="shared" si="8"/>
        <v>SADOWSKA Lena</v>
      </c>
      <c r="I565" s="1">
        <v>40176</v>
      </c>
      <c r="J565" t="s">
        <v>770</v>
      </c>
      <c r="K565" t="s">
        <v>771</v>
      </c>
      <c r="L565" t="s">
        <v>772</v>
      </c>
    </row>
    <row r="566" spans="1:12" x14ac:dyDescent="0.25">
      <c r="A566" t="s">
        <v>2052</v>
      </c>
      <c r="B566" t="s">
        <v>12</v>
      </c>
      <c r="C566" t="s">
        <v>2053</v>
      </c>
      <c r="D566">
        <v>2019</v>
      </c>
      <c r="E566" t="s">
        <v>172</v>
      </c>
      <c r="F566" t="s">
        <v>2054</v>
      </c>
      <c r="G566" t="s">
        <v>303</v>
      </c>
      <c r="H566" t="str">
        <f t="shared" si="8"/>
        <v>KOTFASIŃSKA Zofia</v>
      </c>
      <c r="I566" s="1">
        <v>37931</v>
      </c>
      <c r="J566" t="s">
        <v>740</v>
      </c>
      <c r="L566" t="s">
        <v>741</v>
      </c>
    </row>
    <row r="567" spans="1:12" x14ac:dyDescent="0.25">
      <c r="A567" t="s">
        <v>2055</v>
      </c>
      <c r="B567" t="s">
        <v>25</v>
      </c>
      <c r="C567" t="s">
        <v>2056</v>
      </c>
      <c r="D567">
        <v>2019</v>
      </c>
      <c r="E567" t="s">
        <v>44</v>
      </c>
      <c r="F567" t="s">
        <v>2057</v>
      </c>
      <c r="G567" t="s">
        <v>1550</v>
      </c>
      <c r="H567" t="str">
        <f t="shared" si="8"/>
        <v>SOWA Natan</v>
      </c>
      <c r="I567" s="1">
        <v>39246</v>
      </c>
      <c r="J567" t="s">
        <v>1540</v>
      </c>
      <c r="K567" t="s">
        <v>2058</v>
      </c>
      <c r="L567" t="s">
        <v>661</v>
      </c>
    </row>
    <row r="568" spans="1:12" x14ac:dyDescent="0.25">
      <c r="A568" t="s">
        <v>2059</v>
      </c>
      <c r="B568" t="s">
        <v>25</v>
      </c>
      <c r="C568" t="s">
        <v>2060</v>
      </c>
      <c r="D568">
        <v>2019</v>
      </c>
      <c r="E568" t="s">
        <v>44</v>
      </c>
      <c r="F568" t="s">
        <v>2061</v>
      </c>
      <c r="G568" t="s">
        <v>141</v>
      </c>
      <c r="H568" t="str">
        <f t="shared" si="8"/>
        <v>JELONEK Kamil</v>
      </c>
      <c r="I568" s="1">
        <v>39087</v>
      </c>
      <c r="J568" t="s">
        <v>1540</v>
      </c>
      <c r="K568" t="s">
        <v>2058</v>
      </c>
      <c r="L568" t="s">
        <v>661</v>
      </c>
    </row>
    <row r="569" spans="1:12" x14ac:dyDescent="0.25">
      <c r="A569" t="s">
        <v>2062</v>
      </c>
      <c r="B569" t="s">
        <v>12</v>
      </c>
      <c r="C569" t="s">
        <v>2063</v>
      </c>
      <c r="D569">
        <v>2019</v>
      </c>
      <c r="E569" t="s">
        <v>27</v>
      </c>
      <c r="F569" t="s">
        <v>2064</v>
      </c>
      <c r="G569" t="s">
        <v>652</v>
      </c>
      <c r="H569" t="str">
        <f t="shared" si="8"/>
        <v>ZAJ,ĄC Emilia</v>
      </c>
      <c r="I569" s="1">
        <v>39659</v>
      </c>
      <c r="J569" t="s">
        <v>793</v>
      </c>
      <c r="K569" t="s">
        <v>2065</v>
      </c>
      <c r="L569" t="s">
        <v>1475</v>
      </c>
    </row>
    <row r="570" spans="1:12" x14ac:dyDescent="0.25">
      <c r="A570" t="s">
        <v>2066</v>
      </c>
      <c r="B570" t="s">
        <v>12</v>
      </c>
      <c r="C570" t="s">
        <v>2067</v>
      </c>
      <c r="D570">
        <v>2019</v>
      </c>
      <c r="E570" t="s">
        <v>14</v>
      </c>
      <c r="F570" t="s">
        <v>2068</v>
      </c>
      <c r="G570" t="s">
        <v>392</v>
      </c>
      <c r="H570" t="str">
        <f t="shared" si="8"/>
        <v>MICHAŁOWSKA Amelia</v>
      </c>
      <c r="I570" s="1">
        <v>40087</v>
      </c>
      <c r="J570" t="s">
        <v>413</v>
      </c>
      <c r="K570" t="s">
        <v>1895</v>
      </c>
      <c r="L570" t="s">
        <v>803</v>
      </c>
    </row>
    <row r="571" spans="1:12" x14ac:dyDescent="0.25">
      <c r="A571" t="s">
        <v>2069</v>
      </c>
      <c r="B571" t="s">
        <v>12</v>
      </c>
      <c r="C571" t="s">
        <v>2070</v>
      </c>
      <c r="D571">
        <v>2019</v>
      </c>
      <c r="E571" t="s">
        <v>79</v>
      </c>
      <c r="F571" t="s">
        <v>2071</v>
      </c>
      <c r="G571" t="s">
        <v>255</v>
      </c>
      <c r="H571" t="str">
        <f t="shared" si="8"/>
        <v>GAJDAMOWICZ Julia</v>
      </c>
      <c r="I571" s="1">
        <v>38608</v>
      </c>
      <c r="J571" t="s">
        <v>30</v>
      </c>
      <c r="K571" t="s">
        <v>31</v>
      </c>
      <c r="L571" t="s">
        <v>32</v>
      </c>
    </row>
    <row r="572" spans="1:12" x14ac:dyDescent="0.25">
      <c r="A572" t="s">
        <v>2072</v>
      </c>
      <c r="B572" t="s">
        <v>12</v>
      </c>
      <c r="C572" t="s">
        <v>2073</v>
      </c>
      <c r="D572">
        <v>2019</v>
      </c>
      <c r="E572" t="s">
        <v>44</v>
      </c>
      <c r="F572" t="s">
        <v>201</v>
      </c>
      <c r="G572" t="s">
        <v>81</v>
      </c>
      <c r="H572" t="str">
        <f t="shared" si="8"/>
        <v>MICHALSKA Milena</v>
      </c>
      <c r="I572" s="1">
        <v>39251</v>
      </c>
      <c r="J572" t="s">
        <v>30</v>
      </c>
      <c r="L572" t="s">
        <v>32</v>
      </c>
    </row>
    <row r="573" spans="1:12" x14ac:dyDescent="0.25">
      <c r="A573" t="s">
        <v>2074</v>
      </c>
      <c r="B573" t="s">
        <v>12</v>
      </c>
      <c r="C573" t="s">
        <v>2075</v>
      </c>
      <c r="D573">
        <v>2019</v>
      </c>
      <c r="E573" t="s">
        <v>79</v>
      </c>
      <c r="F573" t="s">
        <v>2076</v>
      </c>
      <c r="G573" t="s">
        <v>455</v>
      </c>
      <c r="H573" t="str">
        <f t="shared" si="8"/>
        <v>PASZKOWSKA Magdalena</v>
      </c>
      <c r="I573" s="1">
        <v>38729</v>
      </c>
      <c r="J573" t="s">
        <v>30</v>
      </c>
      <c r="K573" t="s">
        <v>2077</v>
      </c>
      <c r="L573" t="s">
        <v>32</v>
      </c>
    </row>
    <row r="574" spans="1:12" x14ac:dyDescent="0.25">
      <c r="A574" t="s">
        <v>2078</v>
      </c>
      <c r="B574" t="s">
        <v>25</v>
      </c>
      <c r="C574" t="s">
        <v>2079</v>
      </c>
      <c r="D574">
        <v>2019</v>
      </c>
      <c r="E574" t="s">
        <v>79</v>
      </c>
      <c r="F574" t="s">
        <v>1025</v>
      </c>
      <c r="G574" t="s">
        <v>465</v>
      </c>
      <c r="H574" t="str">
        <f t="shared" si="8"/>
        <v>MARCINIAK Eryk</v>
      </c>
      <c r="I574" s="1">
        <v>38833</v>
      </c>
      <c r="J574" t="s">
        <v>770</v>
      </c>
      <c r="K574" t="s">
        <v>1613</v>
      </c>
      <c r="L574" t="s">
        <v>2080</v>
      </c>
    </row>
    <row r="575" spans="1:12" x14ac:dyDescent="0.25">
      <c r="A575" t="s">
        <v>2081</v>
      </c>
      <c r="B575" t="s">
        <v>25</v>
      </c>
      <c r="C575" t="s">
        <v>2082</v>
      </c>
      <c r="D575">
        <v>2019</v>
      </c>
      <c r="E575" t="s">
        <v>57</v>
      </c>
      <c r="F575" t="s">
        <v>2083</v>
      </c>
      <c r="G575" t="s">
        <v>119</v>
      </c>
      <c r="H575" t="str">
        <f t="shared" si="8"/>
        <v>CHACHUŁA Wiktor</v>
      </c>
      <c r="I575" s="1">
        <v>39505</v>
      </c>
      <c r="J575" t="s">
        <v>478</v>
      </c>
      <c r="K575" t="s">
        <v>1147</v>
      </c>
      <c r="L575" t="s">
        <v>730</v>
      </c>
    </row>
    <row r="576" spans="1:12" x14ac:dyDescent="0.25">
      <c r="A576" t="s">
        <v>2084</v>
      </c>
      <c r="B576" t="s">
        <v>12</v>
      </c>
      <c r="C576" t="s">
        <v>2085</v>
      </c>
      <c r="D576">
        <v>2019</v>
      </c>
      <c r="E576" t="s">
        <v>14</v>
      </c>
      <c r="F576" t="s">
        <v>819</v>
      </c>
      <c r="G576" t="s">
        <v>255</v>
      </c>
      <c r="H576" t="str">
        <f t="shared" si="8"/>
        <v>BORKOWSKA Julia</v>
      </c>
      <c r="I576" s="1">
        <v>40029</v>
      </c>
      <c r="J576" t="s">
        <v>478</v>
      </c>
      <c r="K576" t="s">
        <v>702</v>
      </c>
      <c r="L576" t="s">
        <v>698</v>
      </c>
    </row>
    <row r="577" spans="1:12" x14ac:dyDescent="0.25">
      <c r="A577" t="s">
        <v>2086</v>
      </c>
      <c r="B577" t="s">
        <v>12</v>
      </c>
      <c r="C577" t="s">
        <v>2087</v>
      </c>
      <c r="D577">
        <v>2019</v>
      </c>
      <c r="E577" t="s">
        <v>57</v>
      </c>
      <c r="F577" t="s">
        <v>2083</v>
      </c>
      <c r="G577" t="s">
        <v>145</v>
      </c>
      <c r="H577" t="str">
        <f t="shared" si="8"/>
        <v>CHACHUŁA Natalia</v>
      </c>
      <c r="I577" s="1">
        <v>39505</v>
      </c>
      <c r="J577" t="s">
        <v>478</v>
      </c>
      <c r="K577" t="s">
        <v>1147</v>
      </c>
      <c r="L577" t="s">
        <v>730</v>
      </c>
    </row>
    <row r="578" spans="1:12" x14ac:dyDescent="0.25">
      <c r="A578" t="s">
        <v>2088</v>
      </c>
      <c r="B578" t="s">
        <v>25</v>
      </c>
      <c r="C578" t="s">
        <v>2089</v>
      </c>
      <c r="D578">
        <v>2019</v>
      </c>
      <c r="E578" t="s">
        <v>57</v>
      </c>
      <c r="F578" t="s">
        <v>2090</v>
      </c>
      <c r="G578" t="s">
        <v>1492</v>
      </c>
      <c r="H578" t="str">
        <f t="shared" ref="H578:H641" si="9">CONCATENATE(F578," ",G578)</f>
        <v>GRZELAK Andrzej</v>
      </c>
      <c r="I578" s="1">
        <v>39454</v>
      </c>
      <c r="J578" t="s">
        <v>748</v>
      </c>
      <c r="K578" t="s">
        <v>2091</v>
      </c>
      <c r="L578" t="s">
        <v>750</v>
      </c>
    </row>
    <row r="579" spans="1:12" x14ac:dyDescent="0.25">
      <c r="A579" t="s">
        <v>2092</v>
      </c>
      <c r="B579" t="s">
        <v>25</v>
      </c>
      <c r="C579" t="s">
        <v>2093</v>
      </c>
      <c r="D579">
        <v>2019</v>
      </c>
      <c r="E579" t="s">
        <v>57</v>
      </c>
      <c r="F579" t="s">
        <v>2094</v>
      </c>
      <c r="G579" t="s">
        <v>680</v>
      </c>
      <c r="H579" t="str">
        <f t="shared" si="9"/>
        <v>KLONOWSKI Mikołaj</v>
      </c>
      <c r="I579" s="1">
        <v>39337</v>
      </c>
      <c r="J579" t="s">
        <v>748</v>
      </c>
      <c r="K579" t="s">
        <v>2095</v>
      </c>
      <c r="L579" t="s">
        <v>750</v>
      </c>
    </row>
    <row r="580" spans="1:12" x14ac:dyDescent="0.25">
      <c r="A580" t="s">
        <v>2096</v>
      </c>
      <c r="B580" t="s">
        <v>12</v>
      </c>
      <c r="C580" t="s">
        <v>2097</v>
      </c>
      <c r="D580">
        <v>2019</v>
      </c>
      <c r="E580" t="s">
        <v>44</v>
      </c>
      <c r="F580" t="s">
        <v>2098</v>
      </c>
      <c r="G580" t="s">
        <v>652</v>
      </c>
      <c r="H580" t="str">
        <f t="shared" si="9"/>
        <v>GRABOWICZ Emilia</v>
      </c>
      <c r="I580" s="1">
        <v>39164</v>
      </c>
      <c r="J580" t="s">
        <v>298</v>
      </c>
      <c r="K580" t="s">
        <v>1980</v>
      </c>
      <c r="L580" t="s">
        <v>408</v>
      </c>
    </row>
    <row r="581" spans="1:12" x14ac:dyDescent="0.25">
      <c r="A581" t="s">
        <v>2099</v>
      </c>
      <c r="B581" t="s">
        <v>12</v>
      </c>
      <c r="C581" t="s">
        <v>2100</v>
      </c>
      <c r="D581">
        <v>2019</v>
      </c>
      <c r="E581" t="s">
        <v>172</v>
      </c>
      <c r="F581" t="s">
        <v>2101</v>
      </c>
      <c r="G581" t="s">
        <v>434</v>
      </c>
      <c r="H581" t="str">
        <f t="shared" si="9"/>
        <v>KONECKA Wiktoria</v>
      </c>
      <c r="I581" s="1">
        <v>38098</v>
      </c>
      <c r="J581" t="s">
        <v>919</v>
      </c>
      <c r="K581" t="s">
        <v>1720</v>
      </c>
      <c r="L581" t="s">
        <v>920</v>
      </c>
    </row>
    <row r="582" spans="1:12" x14ac:dyDescent="0.25">
      <c r="A582" t="s">
        <v>2102</v>
      </c>
      <c r="B582" t="s">
        <v>12</v>
      </c>
      <c r="C582" t="s">
        <v>2103</v>
      </c>
      <c r="D582">
        <v>2019</v>
      </c>
      <c r="E582" t="s">
        <v>214</v>
      </c>
      <c r="F582" t="s">
        <v>1695</v>
      </c>
      <c r="G582" t="s">
        <v>303</v>
      </c>
      <c r="H582" t="str">
        <f t="shared" si="9"/>
        <v>PIĄTEK Zofia</v>
      </c>
      <c r="I582" s="1">
        <v>40698</v>
      </c>
      <c r="J582" t="s">
        <v>60</v>
      </c>
      <c r="K582" t="s">
        <v>61</v>
      </c>
      <c r="L582" t="s">
        <v>62</v>
      </c>
    </row>
    <row r="583" spans="1:12" x14ac:dyDescent="0.25">
      <c r="A583" t="s">
        <v>2104</v>
      </c>
      <c r="B583" t="s">
        <v>12</v>
      </c>
      <c r="C583" t="s">
        <v>2105</v>
      </c>
      <c r="D583">
        <v>2019</v>
      </c>
      <c r="E583" t="s">
        <v>27</v>
      </c>
      <c r="F583" t="s">
        <v>70</v>
      </c>
      <c r="G583" t="s">
        <v>81</v>
      </c>
      <c r="H583" t="str">
        <f t="shared" si="9"/>
        <v>SAKOWICZ Milena</v>
      </c>
      <c r="I583" s="1">
        <v>39960</v>
      </c>
      <c r="J583" t="s">
        <v>60</v>
      </c>
      <c r="K583" t="s">
        <v>61</v>
      </c>
      <c r="L583" t="s">
        <v>62</v>
      </c>
    </row>
    <row r="584" spans="1:12" x14ac:dyDescent="0.25">
      <c r="A584" t="s">
        <v>2106</v>
      </c>
      <c r="B584" t="s">
        <v>12</v>
      </c>
      <c r="C584" t="s">
        <v>2107</v>
      </c>
      <c r="D584">
        <v>2019</v>
      </c>
      <c r="E584" t="s">
        <v>214</v>
      </c>
      <c r="F584" t="s">
        <v>2108</v>
      </c>
      <c r="G584" t="s">
        <v>255</v>
      </c>
      <c r="H584" t="str">
        <f t="shared" si="9"/>
        <v>WAWER Julia</v>
      </c>
      <c r="I584" s="1">
        <v>40591</v>
      </c>
      <c r="J584" t="s">
        <v>60</v>
      </c>
      <c r="K584" t="s">
        <v>1273</v>
      </c>
      <c r="L584" t="s">
        <v>62</v>
      </c>
    </row>
    <row r="585" spans="1:12" x14ac:dyDescent="0.25">
      <c r="A585" t="s">
        <v>2109</v>
      </c>
      <c r="B585" t="s">
        <v>12</v>
      </c>
      <c r="C585" t="s">
        <v>2110</v>
      </c>
      <c r="D585">
        <v>2019</v>
      </c>
      <c r="E585" t="s">
        <v>57</v>
      </c>
      <c r="F585" t="s">
        <v>2111</v>
      </c>
      <c r="G585" t="s">
        <v>615</v>
      </c>
      <c r="H585" t="str">
        <f t="shared" si="9"/>
        <v>KRYŚ Weronika</v>
      </c>
      <c r="I585" s="1">
        <v>39459</v>
      </c>
      <c r="J585" t="s">
        <v>298</v>
      </c>
      <c r="K585" t="s">
        <v>1980</v>
      </c>
      <c r="L585" t="s">
        <v>408</v>
      </c>
    </row>
    <row r="586" spans="1:12" x14ac:dyDescent="0.25">
      <c r="A586" t="s">
        <v>2112</v>
      </c>
      <c r="B586" t="s">
        <v>12</v>
      </c>
      <c r="C586" t="s">
        <v>2113</v>
      </c>
      <c r="D586">
        <v>2019</v>
      </c>
      <c r="E586" t="s">
        <v>79</v>
      </c>
      <c r="F586" t="s">
        <v>2114</v>
      </c>
      <c r="G586" t="s">
        <v>255</v>
      </c>
      <c r="H586" t="str">
        <f t="shared" si="9"/>
        <v>UTNICKA Julia</v>
      </c>
      <c r="I586" s="1">
        <v>38587</v>
      </c>
      <c r="J586" t="s">
        <v>203</v>
      </c>
      <c r="L586" t="s">
        <v>204</v>
      </c>
    </row>
    <row r="587" spans="1:12" x14ac:dyDescent="0.25">
      <c r="A587" t="s">
        <v>2115</v>
      </c>
      <c r="B587" t="s">
        <v>12</v>
      </c>
      <c r="C587" t="s">
        <v>2116</v>
      </c>
      <c r="D587">
        <v>2019</v>
      </c>
      <c r="E587" t="s">
        <v>57</v>
      </c>
      <c r="F587" t="s">
        <v>2117</v>
      </c>
      <c r="G587" t="s">
        <v>255</v>
      </c>
      <c r="H587" t="str">
        <f t="shared" si="9"/>
        <v>KORCZAK Julia</v>
      </c>
      <c r="I587" s="1">
        <v>39462</v>
      </c>
      <c r="J587" t="s">
        <v>298</v>
      </c>
      <c r="L587" t="s">
        <v>408</v>
      </c>
    </row>
    <row r="588" spans="1:12" x14ac:dyDescent="0.25">
      <c r="A588" t="s">
        <v>2118</v>
      </c>
      <c r="B588" t="s">
        <v>12</v>
      </c>
      <c r="C588" t="s">
        <v>2119</v>
      </c>
      <c r="D588">
        <v>2019</v>
      </c>
      <c r="E588" t="s">
        <v>44</v>
      </c>
      <c r="F588" t="s">
        <v>2120</v>
      </c>
      <c r="G588" t="s">
        <v>434</v>
      </c>
      <c r="H588" t="str">
        <f t="shared" si="9"/>
        <v>BRZOZOWSKA Wiktoria</v>
      </c>
      <c r="I588" s="1">
        <v>39204</v>
      </c>
      <c r="J588" t="s">
        <v>298</v>
      </c>
      <c r="L588" t="s">
        <v>408</v>
      </c>
    </row>
    <row r="589" spans="1:12" x14ac:dyDescent="0.25">
      <c r="A589" t="s">
        <v>2121</v>
      </c>
      <c r="B589" t="s">
        <v>12</v>
      </c>
      <c r="C589" t="s">
        <v>2122</v>
      </c>
      <c r="D589">
        <v>2019</v>
      </c>
      <c r="E589" t="s">
        <v>27</v>
      </c>
      <c r="F589" t="s">
        <v>2123</v>
      </c>
      <c r="G589" t="s">
        <v>1075</v>
      </c>
      <c r="H589" t="str">
        <f t="shared" si="9"/>
        <v>MALINOWSKA Małgorzata</v>
      </c>
      <c r="I589" s="1">
        <v>39661</v>
      </c>
      <c r="J589" t="s">
        <v>298</v>
      </c>
      <c r="L589" t="s">
        <v>408</v>
      </c>
    </row>
    <row r="590" spans="1:12" x14ac:dyDescent="0.25">
      <c r="A590" t="s">
        <v>2124</v>
      </c>
      <c r="B590" t="s">
        <v>12</v>
      </c>
      <c r="C590" t="s">
        <v>2125</v>
      </c>
      <c r="D590">
        <v>2019</v>
      </c>
      <c r="E590" t="s">
        <v>14</v>
      </c>
      <c r="F590" t="s">
        <v>2126</v>
      </c>
      <c r="G590" t="s">
        <v>392</v>
      </c>
      <c r="H590" t="str">
        <f t="shared" si="9"/>
        <v>PAŃCZYSZYN Amelia</v>
      </c>
      <c r="I590" s="1">
        <v>40043</v>
      </c>
      <c r="J590" t="s">
        <v>120</v>
      </c>
      <c r="K590" t="s">
        <v>130</v>
      </c>
      <c r="L590" t="s">
        <v>122</v>
      </c>
    </row>
    <row r="591" spans="1:12" x14ac:dyDescent="0.25">
      <c r="A591" t="s">
        <v>2127</v>
      </c>
      <c r="B591" t="s">
        <v>12</v>
      </c>
      <c r="C591" t="s">
        <v>2128</v>
      </c>
      <c r="D591">
        <v>2019</v>
      </c>
      <c r="E591" t="s">
        <v>214</v>
      </c>
      <c r="F591" t="s">
        <v>2129</v>
      </c>
      <c r="G591" t="s">
        <v>505</v>
      </c>
      <c r="H591" t="str">
        <f t="shared" si="9"/>
        <v>OSTROWSKA Antonina</v>
      </c>
      <c r="I591" s="1">
        <v>40389</v>
      </c>
      <c r="J591" t="s">
        <v>120</v>
      </c>
      <c r="K591" t="s">
        <v>130</v>
      </c>
      <c r="L591" t="s">
        <v>122</v>
      </c>
    </row>
    <row r="592" spans="1:12" x14ac:dyDescent="0.25">
      <c r="A592" t="s">
        <v>2130</v>
      </c>
      <c r="B592" t="s">
        <v>12</v>
      </c>
      <c r="C592" t="s">
        <v>2131</v>
      </c>
      <c r="D592">
        <v>2019</v>
      </c>
      <c r="E592" t="s">
        <v>14</v>
      </c>
      <c r="F592" t="s">
        <v>1196</v>
      </c>
      <c r="G592" t="s">
        <v>37</v>
      </c>
      <c r="H592" t="str">
        <f t="shared" si="9"/>
        <v>JABŁOŃSKA Aleksandra</v>
      </c>
      <c r="I592" s="1">
        <v>40251</v>
      </c>
      <c r="J592" t="s">
        <v>120</v>
      </c>
      <c r="K592" t="s">
        <v>130</v>
      </c>
      <c r="L592" t="s">
        <v>122</v>
      </c>
    </row>
    <row r="593" spans="1:12" x14ac:dyDescent="0.25">
      <c r="A593" t="s">
        <v>2132</v>
      </c>
      <c r="B593" t="s">
        <v>12</v>
      </c>
      <c r="C593" t="s">
        <v>2133</v>
      </c>
      <c r="D593">
        <v>2019</v>
      </c>
      <c r="E593" t="s">
        <v>35</v>
      </c>
      <c r="F593" t="s">
        <v>2134</v>
      </c>
      <c r="G593" t="s">
        <v>81</v>
      </c>
      <c r="H593" t="str">
        <f t="shared" si="9"/>
        <v>BOOS Milena</v>
      </c>
      <c r="I593" s="1">
        <v>41162</v>
      </c>
      <c r="J593" t="s">
        <v>120</v>
      </c>
      <c r="K593" t="s">
        <v>2135</v>
      </c>
      <c r="L593" t="s">
        <v>122</v>
      </c>
    </row>
    <row r="594" spans="1:12" x14ac:dyDescent="0.25">
      <c r="A594" t="s">
        <v>2136</v>
      </c>
      <c r="B594" t="s">
        <v>25</v>
      </c>
      <c r="C594" t="s">
        <v>2137</v>
      </c>
      <c r="D594">
        <v>2019</v>
      </c>
      <c r="E594" t="s">
        <v>27</v>
      </c>
      <c r="F594" t="s">
        <v>2138</v>
      </c>
      <c r="G594" t="s">
        <v>166</v>
      </c>
      <c r="H594" t="str">
        <f t="shared" si="9"/>
        <v>BEDNARZ Jakub</v>
      </c>
      <c r="I594" s="1">
        <v>39975</v>
      </c>
      <c r="J594" t="s">
        <v>120</v>
      </c>
      <c r="K594" t="s">
        <v>130</v>
      </c>
      <c r="L594" t="s">
        <v>122</v>
      </c>
    </row>
    <row r="595" spans="1:12" x14ac:dyDescent="0.25">
      <c r="A595" t="s">
        <v>2139</v>
      </c>
      <c r="B595" t="s">
        <v>12</v>
      </c>
      <c r="C595" t="s">
        <v>2140</v>
      </c>
      <c r="D595">
        <v>2019</v>
      </c>
      <c r="E595" t="s">
        <v>27</v>
      </c>
      <c r="F595" t="s">
        <v>2141</v>
      </c>
      <c r="G595" t="s">
        <v>145</v>
      </c>
      <c r="H595" t="str">
        <f t="shared" si="9"/>
        <v>FINC Natalia</v>
      </c>
      <c r="I595" s="1">
        <v>39748</v>
      </c>
      <c r="J595" t="s">
        <v>120</v>
      </c>
      <c r="K595" t="s">
        <v>130</v>
      </c>
      <c r="L595" t="s">
        <v>122</v>
      </c>
    </row>
    <row r="596" spans="1:12" x14ac:dyDescent="0.25">
      <c r="A596" t="s">
        <v>2142</v>
      </c>
      <c r="B596" t="s">
        <v>25</v>
      </c>
      <c r="C596" t="s">
        <v>2143</v>
      </c>
      <c r="D596">
        <v>2019</v>
      </c>
      <c r="E596" t="s">
        <v>2144</v>
      </c>
      <c r="F596" t="s">
        <v>2145</v>
      </c>
      <c r="G596" t="s">
        <v>1161</v>
      </c>
      <c r="H596" t="str">
        <f t="shared" si="9"/>
        <v>BURZYKOWSKI Dawid</v>
      </c>
      <c r="I596" s="1">
        <v>35645</v>
      </c>
      <c r="J596" t="s">
        <v>153</v>
      </c>
      <c r="L596" t="s">
        <v>154</v>
      </c>
    </row>
    <row r="597" spans="1:12" x14ac:dyDescent="0.25">
      <c r="A597" t="s">
        <v>2146</v>
      </c>
      <c r="B597" t="s">
        <v>25</v>
      </c>
      <c r="C597" t="s">
        <v>2147</v>
      </c>
      <c r="D597">
        <v>2019</v>
      </c>
      <c r="E597" t="s">
        <v>1845</v>
      </c>
      <c r="F597" t="s">
        <v>2148</v>
      </c>
      <c r="G597" t="s">
        <v>369</v>
      </c>
      <c r="H597" t="str">
        <f t="shared" si="9"/>
        <v>PALKA Szymon</v>
      </c>
      <c r="I597" s="1">
        <v>35503</v>
      </c>
      <c r="J597" t="s">
        <v>153</v>
      </c>
      <c r="L597" t="s">
        <v>154</v>
      </c>
    </row>
    <row r="598" spans="1:12" x14ac:dyDescent="0.25">
      <c r="A598" t="s">
        <v>2149</v>
      </c>
      <c r="B598" t="s">
        <v>12</v>
      </c>
      <c r="C598" t="s">
        <v>2150</v>
      </c>
      <c r="D598">
        <v>2019</v>
      </c>
      <c r="E598" t="s">
        <v>27</v>
      </c>
      <c r="F598" t="s">
        <v>2151</v>
      </c>
      <c r="G598" t="s">
        <v>16</v>
      </c>
      <c r="H598" t="str">
        <f t="shared" si="9"/>
        <v>ROCKA Maja</v>
      </c>
      <c r="I598" s="1">
        <v>39858</v>
      </c>
      <c r="J598" t="s">
        <v>17</v>
      </c>
      <c r="L598" t="s">
        <v>18</v>
      </c>
    </row>
    <row r="599" spans="1:12" x14ac:dyDescent="0.25">
      <c r="A599" t="s">
        <v>2152</v>
      </c>
      <c r="B599" t="s">
        <v>25</v>
      </c>
      <c r="C599" t="s">
        <v>2153</v>
      </c>
      <c r="D599">
        <v>2019</v>
      </c>
      <c r="E599" t="s">
        <v>172</v>
      </c>
      <c r="F599" t="s">
        <v>2154</v>
      </c>
      <c r="G599" t="s">
        <v>277</v>
      </c>
      <c r="H599" t="str">
        <f t="shared" si="9"/>
        <v>WINIARSKI Patryk</v>
      </c>
      <c r="I599" s="1">
        <v>37904</v>
      </c>
      <c r="J599" t="s">
        <v>919</v>
      </c>
      <c r="K599" t="s">
        <v>2155</v>
      </c>
      <c r="L599" t="s">
        <v>920</v>
      </c>
    </row>
    <row r="600" spans="1:12" x14ac:dyDescent="0.25">
      <c r="A600" t="s">
        <v>2156</v>
      </c>
      <c r="B600" t="s">
        <v>25</v>
      </c>
      <c r="C600" t="s">
        <v>2157</v>
      </c>
      <c r="D600">
        <v>2019</v>
      </c>
      <c r="E600" t="s">
        <v>411</v>
      </c>
      <c r="F600" t="s">
        <v>2158</v>
      </c>
      <c r="G600" t="s">
        <v>29</v>
      </c>
      <c r="H600" t="str">
        <f t="shared" si="9"/>
        <v>SIATKOWSKI Paweł</v>
      </c>
      <c r="I600" s="1">
        <v>37708</v>
      </c>
      <c r="J600" t="s">
        <v>919</v>
      </c>
      <c r="K600" t="s">
        <v>2155</v>
      </c>
      <c r="L600" t="s">
        <v>920</v>
      </c>
    </row>
    <row r="601" spans="1:12" x14ac:dyDescent="0.25">
      <c r="A601" t="s">
        <v>2159</v>
      </c>
      <c r="B601" t="s">
        <v>25</v>
      </c>
      <c r="C601" t="s">
        <v>2160</v>
      </c>
      <c r="D601">
        <v>2019</v>
      </c>
      <c r="E601" t="s">
        <v>411</v>
      </c>
      <c r="F601" t="s">
        <v>2161</v>
      </c>
      <c r="G601" t="s">
        <v>285</v>
      </c>
      <c r="H601" t="str">
        <f t="shared" si="9"/>
        <v>JANASZ Kacper</v>
      </c>
      <c r="I601" s="1">
        <v>37611</v>
      </c>
      <c r="J601" t="s">
        <v>919</v>
      </c>
      <c r="K601" t="s">
        <v>2155</v>
      </c>
      <c r="L601" t="s">
        <v>920</v>
      </c>
    </row>
    <row r="602" spans="1:12" x14ac:dyDescent="0.25">
      <c r="A602" t="s">
        <v>2162</v>
      </c>
      <c r="B602" t="s">
        <v>12</v>
      </c>
      <c r="C602" t="s">
        <v>2163</v>
      </c>
      <c r="D602">
        <v>2019</v>
      </c>
      <c r="E602" t="s">
        <v>411</v>
      </c>
      <c r="F602" t="s">
        <v>809</v>
      </c>
      <c r="G602" t="s">
        <v>255</v>
      </c>
      <c r="H602" t="str">
        <f t="shared" si="9"/>
        <v>PERZYŃSKA Julia</v>
      </c>
      <c r="I602" s="1">
        <v>37760</v>
      </c>
      <c r="J602" t="s">
        <v>919</v>
      </c>
      <c r="K602" t="s">
        <v>2155</v>
      </c>
      <c r="L602" t="s">
        <v>920</v>
      </c>
    </row>
    <row r="603" spans="1:12" x14ac:dyDescent="0.25">
      <c r="A603" t="s">
        <v>2164</v>
      </c>
      <c r="B603" t="s">
        <v>12</v>
      </c>
      <c r="C603" t="s">
        <v>2165</v>
      </c>
      <c r="D603">
        <v>2019</v>
      </c>
      <c r="E603" t="s">
        <v>172</v>
      </c>
      <c r="F603" t="s">
        <v>2166</v>
      </c>
      <c r="G603" t="s">
        <v>145</v>
      </c>
      <c r="H603" t="str">
        <f t="shared" si="9"/>
        <v>GRZĘDZIELEWSKA Natalia</v>
      </c>
      <c r="I603" s="1">
        <v>37931</v>
      </c>
      <c r="J603" t="s">
        <v>919</v>
      </c>
      <c r="K603" t="s">
        <v>2167</v>
      </c>
      <c r="L603" t="s">
        <v>920</v>
      </c>
    </row>
    <row r="604" spans="1:12" x14ac:dyDescent="0.25">
      <c r="A604" t="s">
        <v>2168</v>
      </c>
      <c r="B604" t="s">
        <v>12</v>
      </c>
      <c r="C604" t="s">
        <v>2169</v>
      </c>
      <c r="D604">
        <v>2019</v>
      </c>
      <c r="E604" t="s">
        <v>613</v>
      </c>
      <c r="F604" t="s">
        <v>2166</v>
      </c>
      <c r="G604" t="s">
        <v>187</v>
      </c>
      <c r="H604" t="str">
        <f t="shared" si="9"/>
        <v>GRZĘDZIELEWSKA Patrycja</v>
      </c>
      <c r="I604" s="1">
        <v>37160</v>
      </c>
      <c r="J604" t="s">
        <v>919</v>
      </c>
      <c r="K604" t="s">
        <v>2155</v>
      </c>
      <c r="L604" t="s">
        <v>920</v>
      </c>
    </row>
    <row r="605" spans="1:12" x14ac:dyDescent="0.25">
      <c r="A605" t="s">
        <v>2170</v>
      </c>
      <c r="B605" t="s">
        <v>12</v>
      </c>
      <c r="C605" t="s">
        <v>2171</v>
      </c>
      <c r="D605">
        <v>2019</v>
      </c>
      <c r="E605" t="s">
        <v>79</v>
      </c>
      <c r="F605" t="s">
        <v>2172</v>
      </c>
      <c r="G605" t="s">
        <v>455</v>
      </c>
      <c r="H605" t="str">
        <f t="shared" si="9"/>
        <v>OZIEMKIEWICZ Magdalena</v>
      </c>
      <c r="I605" s="1">
        <v>38727</v>
      </c>
      <c r="J605" t="s">
        <v>734</v>
      </c>
      <c r="K605" t="s">
        <v>844</v>
      </c>
      <c r="L605" t="s">
        <v>1260</v>
      </c>
    </row>
    <row r="606" spans="1:12" x14ac:dyDescent="0.25">
      <c r="A606" t="s">
        <v>2173</v>
      </c>
      <c r="B606" t="s">
        <v>12</v>
      </c>
      <c r="C606" t="s">
        <v>2174</v>
      </c>
      <c r="D606">
        <v>2019</v>
      </c>
      <c r="E606" t="s">
        <v>44</v>
      </c>
      <c r="F606" t="s">
        <v>2175</v>
      </c>
      <c r="G606" t="s">
        <v>392</v>
      </c>
      <c r="H606" t="str">
        <f t="shared" si="9"/>
        <v>NOWAKOWSKA Amelia</v>
      </c>
      <c r="I606" s="1">
        <v>39171</v>
      </c>
      <c r="J606" t="s">
        <v>734</v>
      </c>
      <c r="K606" t="s">
        <v>844</v>
      </c>
      <c r="L606" t="s">
        <v>1260</v>
      </c>
    </row>
    <row r="607" spans="1:12" x14ac:dyDescent="0.25">
      <c r="A607" t="s">
        <v>2176</v>
      </c>
      <c r="B607" t="s">
        <v>25</v>
      </c>
      <c r="C607" t="s">
        <v>2177</v>
      </c>
      <c r="D607">
        <v>2019</v>
      </c>
      <c r="E607" t="s">
        <v>44</v>
      </c>
      <c r="F607" t="s">
        <v>2178</v>
      </c>
      <c r="G607" t="s">
        <v>174</v>
      </c>
      <c r="H607" t="str">
        <f t="shared" si="9"/>
        <v>KRAUSE Michał</v>
      </c>
      <c r="I607" s="1">
        <v>39225</v>
      </c>
      <c r="J607" t="s">
        <v>734</v>
      </c>
      <c r="K607" t="s">
        <v>2179</v>
      </c>
      <c r="L607" t="s">
        <v>1260</v>
      </c>
    </row>
    <row r="608" spans="1:12" x14ac:dyDescent="0.25">
      <c r="A608" t="s">
        <v>2180</v>
      </c>
      <c r="B608" t="s">
        <v>25</v>
      </c>
      <c r="C608" t="s">
        <v>2181</v>
      </c>
      <c r="D608">
        <v>2019</v>
      </c>
      <c r="E608" t="s">
        <v>644</v>
      </c>
      <c r="F608" t="s">
        <v>2182</v>
      </c>
      <c r="G608" t="s">
        <v>325</v>
      </c>
      <c r="H608" t="str">
        <f t="shared" si="9"/>
        <v>KWARCIAK Maciej</v>
      </c>
      <c r="I608" s="1">
        <v>38467</v>
      </c>
      <c r="J608" t="s">
        <v>209</v>
      </c>
      <c r="K608" t="s">
        <v>1864</v>
      </c>
      <c r="L608" t="s">
        <v>211</v>
      </c>
    </row>
    <row r="609" spans="1:12" x14ac:dyDescent="0.25">
      <c r="A609" t="s">
        <v>2183</v>
      </c>
      <c r="B609" t="s">
        <v>25</v>
      </c>
      <c r="C609" t="s">
        <v>2184</v>
      </c>
      <c r="D609">
        <v>2019</v>
      </c>
      <c r="E609" t="s">
        <v>423</v>
      </c>
      <c r="F609" t="s">
        <v>2185</v>
      </c>
      <c r="G609" t="s">
        <v>792</v>
      </c>
      <c r="H609" t="str">
        <f t="shared" si="9"/>
        <v>GISZKA Krystian</v>
      </c>
      <c r="I609" s="1">
        <v>36753</v>
      </c>
      <c r="J609" t="s">
        <v>862</v>
      </c>
      <c r="K609" t="s">
        <v>2186</v>
      </c>
      <c r="L609" t="s">
        <v>864</v>
      </c>
    </row>
    <row r="610" spans="1:12" x14ac:dyDescent="0.25">
      <c r="A610" t="s">
        <v>2187</v>
      </c>
      <c r="B610" t="s">
        <v>25</v>
      </c>
      <c r="C610" t="s">
        <v>2188</v>
      </c>
      <c r="D610">
        <v>2019</v>
      </c>
      <c r="E610" t="s">
        <v>1845</v>
      </c>
      <c r="F610" t="s">
        <v>2189</v>
      </c>
      <c r="G610" t="s">
        <v>933</v>
      </c>
      <c r="H610" t="str">
        <f t="shared" si="9"/>
        <v>HYDZIK Sebastian</v>
      </c>
      <c r="I610" s="1">
        <v>35569</v>
      </c>
      <c r="J610" t="s">
        <v>862</v>
      </c>
      <c r="K610" t="s">
        <v>2190</v>
      </c>
      <c r="L610" t="s">
        <v>864</v>
      </c>
    </row>
    <row r="611" spans="1:12" x14ac:dyDescent="0.25">
      <c r="A611" t="s">
        <v>2191</v>
      </c>
      <c r="B611" t="s">
        <v>12</v>
      </c>
      <c r="C611" t="s">
        <v>2192</v>
      </c>
      <c r="D611">
        <v>2019</v>
      </c>
      <c r="E611" t="s">
        <v>423</v>
      </c>
      <c r="F611" t="s">
        <v>2193</v>
      </c>
      <c r="G611" t="s">
        <v>596</v>
      </c>
      <c r="H611" t="str">
        <f t="shared" si="9"/>
        <v>KOZŁOWSKA Nikola</v>
      </c>
      <c r="I611" s="1">
        <v>36944</v>
      </c>
      <c r="J611" t="s">
        <v>770</v>
      </c>
      <c r="K611" t="s">
        <v>210</v>
      </c>
      <c r="L611" t="s">
        <v>2080</v>
      </c>
    </row>
    <row r="612" spans="1:12" x14ac:dyDescent="0.25">
      <c r="A612" t="s">
        <v>2194</v>
      </c>
      <c r="B612" t="s">
        <v>12</v>
      </c>
      <c r="C612" t="s">
        <v>2195</v>
      </c>
      <c r="D612">
        <v>2019</v>
      </c>
      <c r="E612" t="s">
        <v>44</v>
      </c>
      <c r="F612" t="s">
        <v>2108</v>
      </c>
      <c r="G612" t="s">
        <v>522</v>
      </c>
      <c r="H612" t="str">
        <f t="shared" si="9"/>
        <v>WAWER Michalina</v>
      </c>
      <c r="I612" s="1">
        <v>38993</v>
      </c>
      <c r="J612" t="s">
        <v>60</v>
      </c>
      <c r="K612" t="s">
        <v>1273</v>
      </c>
      <c r="L612" t="s">
        <v>1857</v>
      </c>
    </row>
    <row r="613" spans="1:12" x14ac:dyDescent="0.25">
      <c r="A613" t="s">
        <v>2196</v>
      </c>
      <c r="B613" t="s">
        <v>12</v>
      </c>
      <c r="C613" t="s">
        <v>2197</v>
      </c>
      <c r="D613">
        <v>2019</v>
      </c>
      <c r="E613" t="s">
        <v>44</v>
      </c>
      <c r="F613" t="s">
        <v>1904</v>
      </c>
      <c r="G613" t="s">
        <v>2198</v>
      </c>
      <c r="H613" t="str">
        <f t="shared" si="9"/>
        <v>MARZYŃSKA Faustyna</v>
      </c>
      <c r="I613" s="1">
        <v>39175</v>
      </c>
      <c r="J613" t="s">
        <v>413</v>
      </c>
      <c r="K613" t="s">
        <v>965</v>
      </c>
      <c r="L613" t="s">
        <v>803</v>
      </c>
    </row>
    <row r="614" spans="1:12" x14ac:dyDescent="0.25">
      <c r="A614" t="s">
        <v>2199</v>
      </c>
      <c r="B614" t="s">
        <v>25</v>
      </c>
      <c r="C614" t="s">
        <v>2200</v>
      </c>
      <c r="D614">
        <v>2019</v>
      </c>
      <c r="E614" t="s">
        <v>57</v>
      </c>
      <c r="F614" t="s">
        <v>2201</v>
      </c>
      <c r="G614" t="s">
        <v>799</v>
      </c>
      <c r="H614" t="str">
        <f t="shared" si="9"/>
        <v>MARZYŃSKI Franciszek</v>
      </c>
      <c r="I614" s="1">
        <v>39614</v>
      </c>
      <c r="J614" t="s">
        <v>413</v>
      </c>
      <c r="K614" t="s">
        <v>965</v>
      </c>
      <c r="L614" t="s">
        <v>803</v>
      </c>
    </row>
    <row r="615" spans="1:12" x14ac:dyDescent="0.25">
      <c r="A615" t="s">
        <v>2202</v>
      </c>
      <c r="B615" t="s">
        <v>25</v>
      </c>
      <c r="C615" t="s">
        <v>2203</v>
      </c>
      <c r="D615">
        <v>2019</v>
      </c>
      <c r="E615" t="s">
        <v>214</v>
      </c>
      <c r="F615" t="s">
        <v>231</v>
      </c>
      <c r="G615" t="s">
        <v>169</v>
      </c>
      <c r="H615" t="str">
        <f t="shared" si="9"/>
        <v>DĄBROWSKI Mateusz</v>
      </c>
      <c r="I615" s="1">
        <v>40435</v>
      </c>
      <c r="J615" t="s">
        <v>675</v>
      </c>
      <c r="K615" t="s">
        <v>676</v>
      </c>
      <c r="L615" t="s">
        <v>677</v>
      </c>
    </row>
    <row r="616" spans="1:12" x14ac:dyDescent="0.25">
      <c r="A616" t="s">
        <v>2204</v>
      </c>
      <c r="B616" t="s">
        <v>12</v>
      </c>
      <c r="C616" t="s">
        <v>2205</v>
      </c>
      <c r="D616">
        <v>2019</v>
      </c>
      <c r="E616" t="s">
        <v>27</v>
      </c>
      <c r="F616" t="s">
        <v>2206</v>
      </c>
      <c r="G616" t="s">
        <v>373</v>
      </c>
      <c r="H616" t="str">
        <f t="shared" si="9"/>
        <v>GRZELKA Olga</v>
      </c>
      <c r="I616" s="1">
        <v>39846</v>
      </c>
      <c r="J616" t="s">
        <v>675</v>
      </c>
      <c r="K616" t="s">
        <v>676</v>
      </c>
      <c r="L616" t="s">
        <v>677</v>
      </c>
    </row>
    <row r="617" spans="1:12" x14ac:dyDescent="0.25">
      <c r="A617" t="s">
        <v>2207</v>
      </c>
      <c r="B617" t="s">
        <v>12</v>
      </c>
      <c r="C617" t="s">
        <v>2208</v>
      </c>
      <c r="D617">
        <v>2019</v>
      </c>
      <c r="E617" t="s">
        <v>27</v>
      </c>
      <c r="F617" t="s">
        <v>2209</v>
      </c>
      <c r="G617" t="s">
        <v>255</v>
      </c>
      <c r="H617" t="str">
        <f t="shared" si="9"/>
        <v>JAROSZEWICZ Julia</v>
      </c>
      <c r="I617" s="1">
        <v>39651</v>
      </c>
      <c r="J617" t="s">
        <v>675</v>
      </c>
      <c r="K617" t="s">
        <v>676</v>
      </c>
      <c r="L617" t="s">
        <v>677</v>
      </c>
    </row>
    <row r="618" spans="1:12" x14ac:dyDescent="0.25">
      <c r="A618" t="s">
        <v>2210</v>
      </c>
      <c r="B618" t="s">
        <v>12</v>
      </c>
      <c r="C618" t="s">
        <v>2211</v>
      </c>
      <c r="D618">
        <v>2019</v>
      </c>
      <c r="E618" t="s">
        <v>172</v>
      </c>
      <c r="F618" t="s">
        <v>2212</v>
      </c>
      <c r="G618" t="s">
        <v>757</v>
      </c>
      <c r="H618" t="str">
        <f t="shared" si="9"/>
        <v>DRABIK Maria</v>
      </c>
      <c r="I618" s="1">
        <v>37858</v>
      </c>
      <c r="J618" t="s">
        <v>740</v>
      </c>
      <c r="K618" t="s">
        <v>2213</v>
      </c>
      <c r="L618" t="s">
        <v>2214</v>
      </c>
    </row>
    <row r="619" spans="1:12" x14ac:dyDescent="0.25">
      <c r="A619" t="s">
        <v>2215</v>
      </c>
      <c r="B619" t="s">
        <v>25</v>
      </c>
      <c r="C619" t="s">
        <v>2216</v>
      </c>
      <c r="D619">
        <v>2019</v>
      </c>
      <c r="E619" t="s">
        <v>150</v>
      </c>
      <c r="F619" t="s">
        <v>2217</v>
      </c>
      <c r="G619" t="s">
        <v>2218</v>
      </c>
      <c r="H619" t="str">
        <f t="shared" si="9"/>
        <v>GŁODOWSKI Bogdan</v>
      </c>
      <c r="I619" s="1">
        <v>28878</v>
      </c>
      <c r="J619" t="s">
        <v>1826</v>
      </c>
    </row>
    <row r="620" spans="1:12" x14ac:dyDescent="0.25">
      <c r="A620" t="s">
        <v>2219</v>
      </c>
      <c r="B620" t="s">
        <v>25</v>
      </c>
      <c r="C620" t="s">
        <v>2220</v>
      </c>
      <c r="D620">
        <v>2019</v>
      </c>
      <c r="E620" t="s">
        <v>150</v>
      </c>
      <c r="F620" t="s">
        <v>2221</v>
      </c>
      <c r="G620" t="s">
        <v>2222</v>
      </c>
      <c r="H620" t="str">
        <f t="shared" si="9"/>
        <v>GABRYSZAK Marek</v>
      </c>
      <c r="I620" s="1">
        <v>24207</v>
      </c>
      <c r="J620" t="s">
        <v>1826</v>
      </c>
    </row>
    <row r="621" spans="1:12" x14ac:dyDescent="0.25">
      <c r="A621" t="s">
        <v>2223</v>
      </c>
      <c r="B621" t="s">
        <v>12</v>
      </c>
      <c r="C621" t="s">
        <v>2224</v>
      </c>
      <c r="D621">
        <v>2019</v>
      </c>
      <c r="E621" t="s">
        <v>150</v>
      </c>
      <c r="F621" t="s">
        <v>2225</v>
      </c>
      <c r="G621" t="s">
        <v>37</v>
      </c>
      <c r="H621" t="str">
        <f t="shared" si="9"/>
        <v>KAPRUZIAK Aleksandra</v>
      </c>
      <c r="I621" s="1">
        <v>35086</v>
      </c>
      <c r="J621" t="s">
        <v>418</v>
      </c>
      <c r="K621" t="s">
        <v>419</v>
      </c>
      <c r="L621" t="s">
        <v>420</v>
      </c>
    </row>
    <row r="622" spans="1:12" x14ac:dyDescent="0.25">
      <c r="A622" t="s">
        <v>2226</v>
      </c>
      <c r="B622" t="s">
        <v>12</v>
      </c>
      <c r="C622" t="s">
        <v>2227</v>
      </c>
      <c r="D622">
        <v>2019</v>
      </c>
      <c r="E622" t="s">
        <v>1845</v>
      </c>
      <c r="F622" t="s">
        <v>1641</v>
      </c>
      <c r="G622" t="s">
        <v>2228</v>
      </c>
      <c r="H622" t="str">
        <f t="shared" si="9"/>
        <v>WÓJCIK Andżelika</v>
      </c>
      <c r="I622" s="1">
        <v>35377</v>
      </c>
      <c r="J622" t="s">
        <v>418</v>
      </c>
      <c r="K622" t="s">
        <v>419</v>
      </c>
      <c r="L622" t="s">
        <v>420</v>
      </c>
    </row>
    <row r="623" spans="1:12" x14ac:dyDescent="0.25">
      <c r="A623" t="s">
        <v>2229</v>
      </c>
      <c r="B623" t="s">
        <v>12</v>
      </c>
      <c r="C623" t="s">
        <v>2230</v>
      </c>
      <c r="D623">
        <v>2019</v>
      </c>
      <c r="E623" t="s">
        <v>613</v>
      </c>
      <c r="F623" t="s">
        <v>2231</v>
      </c>
      <c r="G623" t="s">
        <v>1187</v>
      </c>
      <c r="H623" t="str">
        <f t="shared" si="9"/>
        <v>MRUGAŁA Urszula</v>
      </c>
      <c r="I623" s="1">
        <v>37238</v>
      </c>
      <c r="J623" t="s">
        <v>209</v>
      </c>
      <c r="K623" t="s">
        <v>2232</v>
      </c>
      <c r="L623" t="s">
        <v>211</v>
      </c>
    </row>
    <row r="624" spans="1:12" x14ac:dyDescent="0.25">
      <c r="A624" t="s">
        <v>2233</v>
      </c>
      <c r="B624" t="s">
        <v>12</v>
      </c>
      <c r="C624" t="s">
        <v>2234</v>
      </c>
      <c r="D624">
        <v>2019</v>
      </c>
      <c r="E624" t="s">
        <v>644</v>
      </c>
      <c r="F624" t="s">
        <v>2235</v>
      </c>
      <c r="G624" t="s">
        <v>37</v>
      </c>
      <c r="H624" t="str">
        <f t="shared" si="9"/>
        <v>ŚMIESZEK Aleksandra</v>
      </c>
      <c r="I624" s="1">
        <v>38457</v>
      </c>
      <c r="J624" t="s">
        <v>647</v>
      </c>
      <c r="K624" t="s">
        <v>1864</v>
      </c>
      <c r="L624" t="s">
        <v>661</v>
      </c>
    </row>
    <row r="625" spans="1:12" x14ac:dyDescent="0.25">
      <c r="A625" t="s">
        <v>2236</v>
      </c>
      <c r="B625" t="s">
        <v>12</v>
      </c>
      <c r="C625" t="s">
        <v>2237</v>
      </c>
      <c r="D625">
        <v>2019</v>
      </c>
      <c r="E625" t="s">
        <v>79</v>
      </c>
      <c r="F625" t="s">
        <v>2238</v>
      </c>
      <c r="G625" t="s">
        <v>16</v>
      </c>
      <c r="H625" t="str">
        <f t="shared" si="9"/>
        <v>WIEJOWSKA Maja</v>
      </c>
      <c r="I625" s="1">
        <v>38552</v>
      </c>
      <c r="J625" t="s">
        <v>793</v>
      </c>
      <c r="K625" t="s">
        <v>1482</v>
      </c>
      <c r="L625" t="s">
        <v>1475</v>
      </c>
    </row>
    <row r="626" spans="1:12" x14ac:dyDescent="0.25">
      <c r="A626" t="s">
        <v>176</v>
      </c>
      <c r="B626" t="s">
        <v>25</v>
      </c>
      <c r="C626" t="s">
        <v>2239</v>
      </c>
      <c r="D626">
        <v>2019</v>
      </c>
      <c r="E626" t="s">
        <v>150</v>
      </c>
      <c r="F626" t="s">
        <v>2240</v>
      </c>
      <c r="G626" t="s">
        <v>1015</v>
      </c>
      <c r="H626" t="str">
        <f t="shared" si="9"/>
        <v>CIEŚLAK Roland</v>
      </c>
      <c r="I626" s="1">
        <v>32163</v>
      </c>
      <c r="J626" t="s">
        <v>175</v>
      </c>
      <c r="L626" t="s">
        <v>176</v>
      </c>
    </row>
    <row r="627" spans="1:12" x14ac:dyDescent="0.25">
      <c r="A627" t="s">
        <v>2241</v>
      </c>
      <c r="B627" t="s">
        <v>25</v>
      </c>
      <c r="C627" t="s">
        <v>2242</v>
      </c>
      <c r="D627">
        <v>2019</v>
      </c>
      <c r="E627" t="s">
        <v>21</v>
      </c>
      <c r="F627" t="s">
        <v>2243</v>
      </c>
      <c r="G627" t="s">
        <v>166</v>
      </c>
      <c r="H627" t="str">
        <f t="shared" si="9"/>
        <v>PIOTROWSKI Jakub</v>
      </c>
      <c r="I627" s="1">
        <v>36583</v>
      </c>
      <c r="J627" t="s">
        <v>175</v>
      </c>
      <c r="L627" t="s">
        <v>1432</v>
      </c>
    </row>
    <row r="628" spans="1:12" x14ac:dyDescent="0.25">
      <c r="A628" t="s">
        <v>2244</v>
      </c>
      <c r="B628" t="s">
        <v>25</v>
      </c>
      <c r="C628" t="s">
        <v>2245</v>
      </c>
      <c r="D628">
        <v>2019</v>
      </c>
      <c r="E628" t="s">
        <v>21</v>
      </c>
      <c r="F628" t="s">
        <v>2246</v>
      </c>
      <c r="G628" t="s">
        <v>317</v>
      </c>
      <c r="H628" t="str">
        <f t="shared" si="9"/>
        <v>ŻUREK Damian</v>
      </c>
      <c r="I628" s="1">
        <v>36420</v>
      </c>
      <c r="J628" t="s">
        <v>175</v>
      </c>
      <c r="L628" t="s">
        <v>1432</v>
      </c>
    </row>
    <row r="629" spans="1:12" x14ac:dyDescent="0.25">
      <c r="A629" t="s">
        <v>2247</v>
      </c>
      <c r="B629" t="s">
        <v>12</v>
      </c>
      <c r="C629" t="s">
        <v>2248</v>
      </c>
      <c r="D629">
        <v>2019</v>
      </c>
      <c r="E629" t="s">
        <v>411</v>
      </c>
      <c r="F629" t="s">
        <v>1218</v>
      </c>
      <c r="G629" t="s">
        <v>303</v>
      </c>
      <c r="H629" t="str">
        <f t="shared" si="9"/>
        <v>PLUTA Zofia</v>
      </c>
      <c r="I629" s="1">
        <v>37611</v>
      </c>
      <c r="J629" t="s">
        <v>175</v>
      </c>
      <c r="K629" t="s">
        <v>2249</v>
      </c>
      <c r="L629" t="s">
        <v>176</v>
      </c>
    </row>
    <row r="630" spans="1:12" x14ac:dyDescent="0.25">
      <c r="A630" t="s">
        <v>2250</v>
      </c>
      <c r="B630" t="s">
        <v>12</v>
      </c>
      <c r="C630" t="s">
        <v>2251</v>
      </c>
      <c r="D630">
        <v>2019</v>
      </c>
      <c r="E630" t="s">
        <v>411</v>
      </c>
      <c r="F630" t="s">
        <v>173</v>
      </c>
      <c r="G630" t="s">
        <v>1284</v>
      </c>
      <c r="H630" t="str">
        <f t="shared" si="9"/>
        <v>KOPACZ Daria</v>
      </c>
      <c r="I630" s="1">
        <v>37459</v>
      </c>
      <c r="J630" t="s">
        <v>175</v>
      </c>
      <c r="K630" t="s">
        <v>2249</v>
      </c>
      <c r="L630" t="s">
        <v>176</v>
      </c>
    </row>
    <row r="631" spans="1:12" x14ac:dyDescent="0.25">
      <c r="A631" t="s">
        <v>2252</v>
      </c>
      <c r="B631" t="s">
        <v>12</v>
      </c>
      <c r="C631" t="s">
        <v>2253</v>
      </c>
      <c r="D631">
        <v>2019</v>
      </c>
      <c r="E631" t="s">
        <v>21</v>
      </c>
      <c r="F631" t="s">
        <v>2254</v>
      </c>
      <c r="G631" t="s">
        <v>219</v>
      </c>
      <c r="H631" t="str">
        <f t="shared" si="9"/>
        <v>GĄSECKA Karolina</v>
      </c>
      <c r="I631" s="1">
        <v>36392</v>
      </c>
      <c r="J631" t="s">
        <v>175</v>
      </c>
      <c r="L631" t="s">
        <v>1432</v>
      </c>
    </row>
    <row r="632" spans="1:12" x14ac:dyDescent="0.25">
      <c r="A632" t="s">
        <v>2255</v>
      </c>
      <c r="B632" t="s">
        <v>12</v>
      </c>
      <c r="C632" t="s">
        <v>2256</v>
      </c>
      <c r="D632">
        <v>2019</v>
      </c>
      <c r="E632" t="s">
        <v>21</v>
      </c>
      <c r="F632" t="s">
        <v>2257</v>
      </c>
      <c r="G632" t="s">
        <v>219</v>
      </c>
      <c r="H632" t="str">
        <f t="shared" si="9"/>
        <v>BOSIEK Karolina</v>
      </c>
      <c r="I632" s="1">
        <v>36576</v>
      </c>
      <c r="J632" t="s">
        <v>175</v>
      </c>
      <c r="K632" t="s">
        <v>2258</v>
      </c>
      <c r="L632" t="s">
        <v>1432</v>
      </c>
    </row>
    <row r="633" spans="1:12" x14ac:dyDescent="0.25">
      <c r="A633" t="s">
        <v>2259</v>
      </c>
      <c r="B633" t="s">
        <v>12</v>
      </c>
      <c r="C633" t="s">
        <v>2260</v>
      </c>
      <c r="D633">
        <v>2019</v>
      </c>
      <c r="E633" t="s">
        <v>27</v>
      </c>
      <c r="F633" t="s">
        <v>1908</v>
      </c>
      <c r="G633" t="s">
        <v>37</v>
      </c>
      <c r="H633" t="str">
        <f t="shared" si="9"/>
        <v>GRIŃKOW Aleksandra</v>
      </c>
      <c r="I633" s="1">
        <v>39677</v>
      </c>
      <c r="J633" t="s">
        <v>413</v>
      </c>
      <c r="K633" t="s">
        <v>1895</v>
      </c>
      <c r="L633" t="s">
        <v>803</v>
      </c>
    </row>
    <row r="634" spans="1:12" x14ac:dyDescent="0.25">
      <c r="A634" t="s">
        <v>2261</v>
      </c>
      <c r="B634" t="s">
        <v>12</v>
      </c>
      <c r="C634" t="s">
        <v>2262</v>
      </c>
      <c r="D634">
        <v>2019</v>
      </c>
      <c r="E634" t="s">
        <v>44</v>
      </c>
      <c r="F634" t="s">
        <v>2263</v>
      </c>
      <c r="G634" t="s">
        <v>99</v>
      </c>
      <c r="H634" t="str">
        <f t="shared" si="9"/>
        <v>KUPIEC Pola</v>
      </c>
      <c r="I634" s="1">
        <v>39240</v>
      </c>
      <c r="J634" t="s">
        <v>413</v>
      </c>
      <c r="K634" t="s">
        <v>1895</v>
      </c>
      <c r="L634" t="s">
        <v>803</v>
      </c>
    </row>
    <row r="635" spans="1:12" x14ac:dyDescent="0.25">
      <c r="A635" t="s">
        <v>2264</v>
      </c>
      <c r="B635" t="s">
        <v>12</v>
      </c>
      <c r="C635" t="s">
        <v>2265</v>
      </c>
      <c r="D635">
        <v>2019</v>
      </c>
      <c r="E635" t="s">
        <v>14</v>
      </c>
      <c r="F635" t="s">
        <v>2266</v>
      </c>
      <c r="G635" t="s">
        <v>333</v>
      </c>
      <c r="H635" t="str">
        <f t="shared" si="9"/>
        <v>NAPŁOSZEK Oliwia</v>
      </c>
      <c r="I635" s="1">
        <v>40058</v>
      </c>
      <c r="J635" t="s">
        <v>413</v>
      </c>
      <c r="K635" t="s">
        <v>993</v>
      </c>
      <c r="L635" t="s">
        <v>803</v>
      </c>
    </row>
    <row r="636" spans="1:12" x14ac:dyDescent="0.25">
      <c r="A636" t="s">
        <v>2267</v>
      </c>
      <c r="B636" t="s">
        <v>12</v>
      </c>
      <c r="C636" t="s">
        <v>2268</v>
      </c>
      <c r="D636">
        <v>2019</v>
      </c>
      <c r="E636" t="s">
        <v>27</v>
      </c>
      <c r="F636" t="s">
        <v>1883</v>
      </c>
      <c r="G636" t="s">
        <v>50</v>
      </c>
      <c r="H636" t="str">
        <f t="shared" si="9"/>
        <v>SOBCZAK Alicja</v>
      </c>
      <c r="I636" s="1">
        <v>39694</v>
      </c>
      <c r="J636" t="s">
        <v>413</v>
      </c>
      <c r="K636" t="s">
        <v>993</v>
      </c>
      <c r="L636" t="s">
        <v>414</v>
      </c>
    </row>
    <row r="637" spans="1:12" x14ac:dyDescent="0.25">
      <c r="A637" t="s">
        <v>2269</v>
      </c>
      <c r="B637" t="s">
        <v>12</v>
      </c>
      <c r="C637" t="s">
        <v>2270</v>
      </c>
      <c r="D637">
        <v>2019</v>
      </c>
      <c r="E637" t="s">
        <v>27</v>
      </c>
      <c r="F637" t="s">
        <v>2271</v>
      </c>
      <c r="G637" t="s">
        <v>2272</v>
      </c>
      <c r="H637" t="str">
        <f t="shared" si="9"/>
        <v>BYLINA Olivia</v>
      </c>
      <c r="I637" s="1">
        <v>39839</v>
      </c>
      <c r="J637" t="s">
        <v>413</v>
      </c>
      <c r="K637" t="s">
        <v>1895</v>
      </c>
      <c r="L637" t="s">
        <v>803</v>
      </c>
    </row>
    <row r="638" spans="1:12" x14ac:dyDescent="0.25">
      <c r="A638" t="s">
        <v>2273</v>
      </c>
      <c r="B638" t="s">
        <v>12</v>
      </c>
      <c r="C638" t="s">
        <v>2274</v>
      </c>
      <c r="D638">
        <v>2019</v>
      </c>
      <c r="E638" t="s">
        <v>27</v>
      </c>
      <c r="F638" t="s">
        <v>785</v>
      </c>
      <c r="G638" t="s">
        <v>255</v>
      </c>
      <c r="H638" t="str">
        <f t="shared" si="9"/>
        <v>KOWALCZYK Julia</v>
      </c>
      <c r="I638" s="1">
        <v>39678</v>
      </c>
      <c r="J638" t="s">
        <v>413</v>
      </c>
      <c r="K638" t="s">
        <v>1895</v>
      </c>
      <c r="L638" t="s">
        <v>803</v>
      </c>
    </row>
    <row r="639" spans="1:12" x14ac:dyDescent="0.25">
      <c r="A639" t="s">
        <v>2275</v>
      </c>
      <c r="B639" t="s">
        <v>12</v>
      </c>
      <c r="C639" t="s">
        <v>2276</v>
      </c>
      <c r="D639">
        <v>2019</v>
      </c>
      <c r="E639" t="s">
        <v>44</v>
      </c>
      <c r="F639" t="s">
        <v>2277</v>
      </c>
      <c r="G639" t="s">
        <v>652</v>
      </c>
      <c r="H639" t="str">
        <f t="shared" si="9"/>
        <v>ZAWISZA Emilia</v>
      </c>
      <c r="I639" s="1">
        <v>39168</v>
      </c>
      <c r="J639" t="s">
        <v>1007</v>
      </c>
      <c r="K639" t="s">
        <v>2278</v>
      </c>
      <c r="L639" t="s">
        <v>154</v>
      </c>
    </row>
    <row r="640" spans="1:12" x14ac:dyDescent="0.25">
      <c r="A640" t="s">
        <v>2279</v>
      </c>
      <c r="B640" t="s">
        <v>25</v>
      </c>
      <c r="C640" t="s">
        <v>2280</v>
      </c>
      <c r="D640">
        <v>2019</v>
      </c>
      <c r="E640" t="s">
        <v>57</v>
      </c>
      <c r="F640" t="s">
        <v>2281</v>
      </c>
      <c r="G640" t="s">
        <v>533</v>
      </c>
      <c r="H640" t="str">
        <f t="shared" si="9"/>
        <v>SZCZEPANEK Bartosz</v>
      </c>
      <c r="I640" s="1">
        <v>39352</v>
      </c>
      <c r="J640" t="s">
        <v>1007</v>
      </c>
      <c r="K640" t="s">
        <v>2278</v>
      </c>
      <c r="L640" t="s">
        <v>154</v>
      </c>
    </row>
    <row r="641" spans="1:12" x14ac:dyDescent="0.25">
      <c r="A641" t="s">
        <v>2282</v>
      </c>
      <c r="B641" t="s">
        <v>25</v>
      </c>
      <c r="C641" t="s">
        <v>2283</v>
      </c>
      <c r="D641">
        <v>2019</v>
      </c>
      <c r="E641" t="s">
        <v>150</v>
      </c>
      <c r="F641" t="s">
        <v>2284</v>
      </c>
      <c r="G641" t="s">
        <v>2285</v>
      </c>
      <c r="H641" t="str">
        <f t="shared" si="9"/>
        <v>ŚWIATKOWSKI Robert</v>
      </c>
      <c r="I641" s="1">
        <v>27216</v>
      </c>
      <c r="J641" t="s">
        <v>1007</v>
      </c>
      <c r="L641" t="s">
        <v>154</v>
      </c>
    </row>
    <row r="642" spans="1:12" x14ac:dyDescent="0.25">
      <c r="A642" t="s">
        <v>2286</v>
      </c>
      <c r="B642" t="s">
        <v>12</v>
      </c>
      <c r="C642" t="s">
        <v>2287</v>
      </c>
      <c r="D642">
        <v>2019</v>
      </c>
      <c r="E642" t="s">
        <v>57</v>
      </c>
      <c r="F642" t="s">
        <v>1064</v>
      </c>
      <c r="G642" t="s">
        <v>99</v>
      </c>
      <c r="H642" t="str">
        <f t="shared" ref="H642:H705" si="10">CONCATENATE(F642," ",G642)</f>
        <v>MATERA Pola</v>
      </c>
      <c r="I642" s="1">
        <v>39357</v>
      </c>
      <c r="J642" t="s">
        <v>478</v>
      </c>
      <c r="K642" t="s">
        <v>591</v>
      </c>
      <c r="L642" t="s">
        <v>730</v>
      </c>
    </row>
    <row r="643" spans="1:12" x14ac:dyDescent="0.25">
      <c r="A643" t="s">
        <v>2288</v>
      </c>
      <c r="B643" t="s">
        <v>12</v>
      </c>
      <c r="C643" t="s">
        <v>2289</v>
      </c>
      <c r="D643">
        <v>2019</v>
      </c>
      <c r="E643" t="s">
        <v>79</v>
      </c>
      <c r="F643" t="s">
        <v>2290</v>
      </c>
      <c r="G643" t="s">
        <v>54</v>
      </c>
      <c r="H643" t="str">
        <f t="shared" si="10"/>
        <v>GUTOWSKA Zuzanna</v>
      </c>
      <c r="I643" s="1">
        <v>38880</v>
      </c>
      <c r="J643" t="s">
        <v>1267</v>
      </c>
      <c r="K643" t="s">
        <v>61</v>
      </c>
      <c r="L643" t="s">
        <v>1269</v>
      </c>
    </row>
    <row r="644" spans="1:12" x14ac:dyDescent="0.25">
      <c r="A644" t="s">
        <v>2291</v>
      </c>
      <c r="B644" t="s">
        <v>25</v>
      </c>
      <c r="C644" t="s">
        <v>2292</v>
      </c>
      <c r="D644">
        <v>2019</v>
      </c>
      <c r="E644" t="s">
        <v>44</v>
      </c>
      <c r="F644" t="s">
        <v>2293</v>
      </c>
      <c r="G644" t="s">
        <v>169</v>
      </c>
      <c r="H644" t="str">
        <f t="shared" si="10"/>
        <v>SYLWESTRZAK Mateusz</v>
      </c>
      <c r="I644" s="1">
        <v>39255</v>
      </c>
      <c r="J644" t="s">
        <v>1267</v>
      </c>
      <c r="K644" t="s">
        <v>2294</v>
      </c>
      <c r="L644" t="s">
        <v>1269</v>
      </c>
    </row>
    <row r="645" spans="1:12" x14ac:dyDescent="0.25">
      <c r="A645" t="s">
        <v>2295</v>
      </c>
      <c r="B645" t="s">
        <v>25</v>
      </c>
      <c r="C645" t="s">
        <v>2296</v>
      </c>
      <c r="D645">
        <v>2019</v>
      </c>
      <c r="E645" t="s">
        <v>411</v>
      </c>
      <c r="F645" t="s">
        <v>2297</v>
      </c>
      <c r="G645" t="s">
        <v>285</v>
      </c>
      <c r="H645" t="str">
        <f t="shared" si="10"/>
        <v>MALICKI Kacper</v>
      </c>
      <c r="I645" s="1">
        <v>37628</v>
      </c>
      <c r="J645" t="s">
        <v>647</v>
      </c>
      <c r="K645" t="s">
        <v>2232</v>
      </c>
      <c r="L645" t="s">
        <v>661</v>
      </c>
    </row>
    <row r="646" spans="1:12" x14ac:dyDescent="0.25">
      <c r="A646" t="s">
        <v>2298</v>
      </c>
      <c r="B646" t="s">
        <v>12</v>
      </c>
      <c r="C646" t="s">
        <v>2299</v>
      </c>
      <c r="D646">
        <v>2019</v>
      </c>
      <c r="E646" t="s">
        <v>44</v>
      </c>
      <c r="F646" t="s">
        <v>2300</v>
      </c>
      <c r="G646" t="s">
        <v>54</v>
      </c>
      <c r="H646" t="str">
        <f t="shared" si="10"/>
        <v>BARTCZAK Zuzanna</v>
      </c>
      <c r="I646" s="1">
        <v>38912</v>
      </c>
      <c r="J646" t="s">
        <v>469</v>
      </c>
      <c r="K646" t="s">
        <v>2301</v>
      </c>
      <c r="L646" t="s">
        <v>470</v>
      </c>
    </row>
    <row r="647" spans="1:12" x14ac:dyDescent="0.25">
      <c r="A647" t="s">
        <v>2302</v>
      </c>
      <c r="B647" t="s">
        <v>12</v>
      </c>
      <c r="C647" t="s">
        <v>2303</v>
      </c>
      <c r="D647">
        <v>2019</v>
      </c>
      <c r="E647" t="s">
        <v>44</v>
      </c>
      <c r="F647" t="s">
        <v>2304</v>
      </c>
      <c r="G647" t="s">
        <v>236</v>
      </c>
      <c r="H647" t="str">
        <f t="shared" si="10"/>
        <v>PUCZEN Gabriela</v>
      </c>
      <c r="I647" s="1">
        <v>38914</v>
      </c>
      <c r="J647" t="s">
        <v>469</v>
      </c>
      <c r="K647" t="s">
        <v>2305</v>
      </c>
      <c r="L647" t="s">
        <v>470</v>
      </c>
    </row>
    <row r="648" spans="1:12" x14ac:dyDescent="0.25">
      <c r="A648" t="s">
        <v>2306</v>
      </c>
      <c r="B648" t="s">
        <v>12</v>
      </c>
      <c r="C648" t="s">
        <v>2307</v>
      </c>
      <c r="D648">
        <v>2019</v>
      </c>
      <c r="E648" t="s">
        <v>411</v>
      </c>
      <c r="F648" t="s">
        <v>2308</v>
      </c>
      <c r="G648" t="s">
        <v>255</v>
      </c>
      <c r="H648" t="str">
        <f t="shared" si="10"/>
        <v>KALITYŃSKA Julia</v>
      </c>
      <c r="I648" s="1">
        <v>37678</v>
      </c>
      <c r="J648" t="s">
        <v>793</v>
      </c>
      <c r="K648" t="s">
        <v>2309</v>
      </c>
      <c r="L648" t="s">
        <v>795</v>
      </c>
    </row>
    <row r="649" spans="1:12" x14ac:dyDescent="0.25">
      <c r="A649" t="s">
        <v>2310</v>
      </c>
      <c r="B649" t="s">
        <v>12</v>
      </c>
      <c r="C649" t="s">
        <v>2311</v>
      </c>
      <c r="D649">
        <v>2019</v>
      </c>
      <c r="E649" t="s">
        <v>644</v>
      </c>
      <c r="F649" t="s">
        <v>2312</v>
      </c>
      <c r="G649" t="s">
        <v>16</v>
      </c>
      <c r="H649" t="str">
        <f t="shared" si="10"/>
        <v>BODNAR Maja</v>
      </c>
      <c r="I649" s="1">
        <v>38483</v>
      </c>
      <c r="J649" t="s">
        <v>793</v>
      </c>
      <c r="K649" t="s">
        <v>1952</v>
      </c>
      <c r="L649" t="s">
        <v>1475</v>
      </c>
    </row>
    <row r="650" spans="1:12" x14ac:dyDescent="0.25">
      <c r="A650" t="s">
        <v>2313</v>
      </c>
      <c r="B650" t="s">
        <v>25</v>
      </c>
      <c r="C650" t="s">
        <v>2314</v>
      </c>
      <c r="D650">
        <v>2019</v>
      </c>
      <c r="E650" t="s">
        <v>613</v>
      </c>
      <c r="F650" t="s">
        <v>2315</v>
      </c>
      <c r="G650" t="s">
        <v>174</v>
      </c>
      <c r="H650" t="str">
        <f t="shared" si="10"/>
        <v>STASZKIEWICZ Michał</v>
      </c>
      <c r="I650" s="1">
        <v>37171</v>
      </c>
      <c r="J650" t="s">
        <v>413</v>
      </c>
      <c r="L650" t="s">
        <v>414</v>
      </c>
    </row>
    <row r="651" spans="1:12" x14ac:dyDescent="0.25">
      <c r="A651" t="s">
        <v>2316</v>
      </c>
      <c r="B651" t="s">
        <v>12</v>
      </c>
      <c r="C651" t="s">
        <v>2317</v>
      </c>
      <c r="D651">
        <v>2019</v>
      </c>
      <c r="E651" t="s">
        <v>411</v>
      </c>
      <c r="F651" t="s">
        <v>2318</v>
      </c>
      <c r="G651" t="s">
        <v>434</v>
      </c>
      <c r="H651" t="str">
        <f t="shared" si="10"/>
        <v>JESION Wiktoria</v>
      </c>
      <c r="I651" s="1">
        <v>37638</v>
      </c>
      <c r="J651" t="s">
        <v>770</v>
      </c>
      <c r="K651" t="s">
        <v>2319</v>
      </c>
      <c r="L651" t="s">
        <v>947</v>
      </c>
    </row>
    <row r="652" spans="1:12" x14ac:dyDescent="0.25">
      <c r="A652" t="s">
        <v>2320</v>
      </c>
      <c r="B652" t="s">
        <v>12</v>
      </c>
      <c r="C652" t="s">
        <v>2321</v>
      </c>
      <c r="D652">
        <v>2019</v>
      </c>
      <c r="E652" t="s">
        <v>644</v>
      </c>
      <c r="F652" t="s">
        <v>2322</v>
      </c>
      <c r="G652" t="s">
        <v>187</v>
      </c>
      <c r="H652" t="str">
        <f t="shared" si="10"/>
        <v>SKROBAK Patrycja</v>
      </c>
      <c r="I652" s="1">
        <v>38189</v>
      </c>
      <c r="J652" t="s">
        <v>770</v>
      </c>
      <c r="K652" t="s">
        <v>2319</v>
      </c>
      <c r="L652" t="s">
        <v>947</v>
      </c>
    </row>
    <row r="653" spans="1:12" x14ac:dyDescent="0.25">
      <c r="A653" t="s">
        <v>2323</v>
      </c>
      <c r="B653" t="s">
        <v>12</v>
      </c>
      <c r="C653" t="s">
        <v>2324</v>
      </c>
      <c r="D653">
        <v>2019</v>
      </c>
      <c r="E653" t="s">
        <v>27</v>
      </c>
      <c r="F653" t="s">
        <v>2325</v>
      </c>
      <c r="G653" t="s">
        <v>1175</v>
      </c>
      <c r="H653" t="str">
        <f t="shared" si="10"/>
        <v>DOMITRZ Helena</v>
      </c>
      <c r="I653" s="1">
        <v>39749</v>
      </c>
      <c r="J653" t="s">
        <v>569</v>
      </c>
      <c r="K653" t="s">
        <v>2326</v>
      </c>
      <c r="L653" t="s">
        <v>570</v>
      </c>
    </row>
    <row r="654" spans="1:12" x14ac:dyDescent="0.25">
      <c r="A654" t="s">
        <v>2327</v>
      </c>
      <c r="B654" t="s">
        <v>12</v>
      </c>
      <c r="C654" t="s">
        <v>2328</v>
      </c>
      <c r="D654">
        <v>2019</v>
      </c>
      <c r="E654" t="s">
        <v>44</v>
      </c>
      <c r="F654" t="s">
        <v>2329</v>
      </c>
      <c r="G654" t="s">
        <v>348</v>
      </c>
      <c r="H654" t="str">
        <f t="shared" si="10"/>
        <v>ŚWISŁOCKA Ewa</v>
      </c>
      <c r="I654" s="1">
        <v>39227</v>
      </c>
      <c r="J654" t="s">
        <v>298</v>
      </c>
      <c r="K654" t="s">
        <v>2330</v>
      </c>
      <c r="L654" t="s">
        <v>299</v>
      </c>
    </row>
    <row r="655" spans="1:12" x14ac:dyDescent="0.25">
      <c r="A655" t="s">
        <v>2331</v>
      </c>
      <c r="B655" t="s">
        <v>12</v>
      </c>
      <c r="C655" t="s">
        <v>2332</v>
      </c>
      <c r="D655">
        <v>2019</v>
      </c>
      <c r="E655" t="s">
        <v>44</v>
      </c>
      <c r="F655" t="s">
        <v>2329</v>
      </c>
      <c r="G655" t="s">
        <v>16</v>
      </c>
      <c r="H655" t="str">
        <f t="shared" si="10"/>
        <v>ŚWISŁOCKA Maja</v>
      </c>
      <c r="I655" s="1">
        <v>39227</v>
      </c>
      <c r="J655" t="s">
        <v>298</v>
      </c>
      <c r="K655" t="s">
        <v>2330</v>
      </c>
      <c r="L655" t="s">
        <v>299</v>
      </c>
    </row>
    <row r="656" spans="1:12" x14ac:dyDescent="0.25">
      <c r="A656" t="s">
        <v>2333</v>
      </c>
      <c r="B656" t="s">
        <v>12</v>
      </c>
      <c r="C656" t="s">
        <v>2334</v>
      </c>
      <c r="D656">
        <v>2019</v>
      </c>
      <c r="E656" t="s">
        <v>172</v>
      </c>
      <c r="F656" t="s">
        <v>2335</v>
      </c>
      <c r="G656" t="s">
        <v>37</v>
      </c>
      <c r="H656" t="str">
        <f t="shared" si="10"/>
        <v>CZABAN Aleksandra</v>
      </c>
      <c r="I656" s="1">
        <v>37812</v>
      </c>
      <c r="J656" t="s">
        <v>82</v>
      </c>
      <c r="K656" t="s">
        <v>2336</v>
      </c>
      <c r="L656" t="s">
        <v>1329</v>
      </c>
    </row>
    <row r="657" spans="1:12" x14ac:dyDescent="0.25">
      <c r="A657" t="s">
        <v>2337</v>
      </c>
      <c r="B657" t="s">
        <v>25</v>
      </c>
      <c r="C657" t="s">
        <v>2338</v>
      </c>
      <c r="D657">
        <v>2019</v>
      </c>
      <c r="E657" t="s">
        <v>172</v>
      </c>
      <c r="F657" t="s">
        <v>1995</v>
      </c>
      <c r="G657" t="s">
        <v>285</v>
      </c>
      <c r="H657" t="str">
        <f t="shared" si="10"/>
        <v>GŁOWACKI Kacper</v>
      </c>
      <c r="I657" s="1">
        <v>38038</v>
      </c>
      <c r="J657" t="s">
        <v>82</v>
      </c>
      <c r="K657" t="s">
        <v>2336</v>
      </c>
      <c r="L657" t="s">
        <v>1329</v>
      </c>
    </row>
    <row r="658" spans="1:12" x14ac:dyDescent="0.25">
      <c r="A658" t="s">
        <v>2339</v>
      </c>
      <c r="B658" t="s">
        <v>12</v>
      </c>
      <c r="C658" t="s">
        <v>2340</v>
      </c>
      <c r="D658">
        <v>2019</v>
      </c>
      <c r="E658" t="s">
        <v>172</v>
      </c>
      <c r="F658" t="s">
        <v>2341</v>
      </c>
      <c r="G658" t="s">
        <v>54</v>
      </c>
      <c r="H658" t="str">
        <f t="shared" si="10"/>
        <v>KRUPIŃSKA Zuzanna</v>
      </c>
      <c r="I658" s="1">
        <v>38098</v>
      </c>
      <c r="J658" t="s">
        <v>82</v>
      </c>
      <c r="K658" t="s">
        <v>2336</v>
      </c>
      <c r="L658" t="s">
        <v>1329</v>
      </c>
    </row>
    <row r="659" spans="1:12" x14ac:dyDescent="0.25">
      <c r="A659" t="s">
        <v>2342</v>
      </c>
      <c r="B659" t="s">
        <v>25</v>
      </c>
      <c r="C659" t="s">
        <v>2343</v>
      </c>
      <c r="D659">
        <v>2019</v>
      </c>
      <c r="E659" t="s">
        <v>172</v>
      </c>
      <c r="F659" t="s">
        <v>2344</v>
      </c>
      <c r="G659" t="s">
        <v>174</v>
      </c>
      <c r="H659" t="str">
        <f t="shared" si="10"/>
        <v>NIEWIŃSKI Michał</v>
      </c>
      <c r="I659" s="1">
        <v>37814</v>
      </c>
      <c r="J659" t="s">
        <v>82</v>
      </c>
      <c r="K659" t="s">
        <v>2336</v>
      </c>
      <c r="L659" t="s">
        <v>1329</v>
      </c>
    </row>
    <row r="660" spans="1:12" x14ac:dyDescent="0.25">
      <c r="A660" t="s">
        <v>2345</v>
      </c>
      <c r="B660" t="s">
        <v>25</v>
      </c>
      <c r="C660" t="s">
        <v>2346</v>
      </c>
      <c r="D660">
        <v>2019</v>
      </c>
      <c r="E660" t="s">
        <v>411</v>
      </c>
      <c r="F660" t="s">
        <v>2347</v>
      </c>
      <c r="G660" t="s">
        <v>937</v>
      </c>
      <c r="H660" t="str">
        <f t="shared" si="10"/>
        <v>SIEKIERKO Adrian</v>
      </c>
      <c r="I660" s="1">
        <v>37640</v>
      </c>
      <c r="J660" t="s">
        <v>82</v>
      </c>
      <c r="K660" t="s">
        <v>2336</v>
      </c>
      <c r="L660" t="s">
        <v>1329</v>
      </c>
    </row>
    <row r="661" spans="1:12" x14ac:dyDescent="0.25">
      <c r="A661" t="s">
        <v>2348</v>
      </c>
      <c r="B661" t="s">
        <v>12</v>
      </c>
      <c r="C661" t="s">
        <v>2349</v>
      </c>
      <c r="D661">
        <v>2019</v>
      </c>
      <c r="E661" t="s">
        <v>411</v>
      </c>
      <c r="F661" t="s">
        <v>2350</v>
      </c>
      <c r="G661" t="s">
        <v>582</v>
      </c>
      <c r="H661" t="str">
        <f t="shared" si="10"/>
        <v>SOKOŁOWSKA Hanna</v>
      </c>
      <c r="I661" s="1">
        <v>37775</v>
      </c>
      <c r="J661" t="s">
        <v>82</v>
      </c>
      <c r="K661" t="s">
        <v>2336</v>
      </c>
      <c r="L661" t="s">
        <v>1329</v>
      </c>
    </row>
    <row r="662" spans="1:12" x14ac:dyDescent="0.25">
      <c r="A662" t="s">
        <v>2351</v>
      </c>
      <c r="B662" t="s">
        <v>12</v>
      </c>
      <c r="C662" t="s">
        <v>2352</v>
      </c>
      <c r="D662">
        <v>2019</v>
      </c>
      <c r="E662" t="s">
        <v>411</v>
      </c>
      <c r="F662" t="s">
        <v>2353</v>
      </c>
      <c r="G662" t="s">
        <v>2354</v>
      </c>
      <c r="H662" t="str">
        <f t="shared" si="10"/>
        <v>ŚLIŻEWSKA Sara</v>
      </c>
      <c r="I662" s="1">
        <v>37716</v>
      </c>
      <c r="J662" t="s">
        <v>82</v>
      </c>
      <c r="K662" t="s">
        <v>2336</v>
      </c>
      <c r="L662" t="s">
        <v>1329</v>
      </c>
    </row>
    <row r="663" spans="1:12" x14ac:dyDescent="0.25">
      <c r="A663" t="s">
        <v>2355</v>
      </c>
      <c r="B663" t="s">
        <v>12</v>
      </c>
      <c r="C663" t="s">
        <v>2356</v>
      </c>
      <c r="D663">
        <v>2019</v>
      </c>
      <c r="E663" t="s">
        <v>172</v>
      </c>
      <c r="F663" t="s">
        <v>2357</v>
      </c>
      <c r="G663" t="s">
        <v>115</v>
      </c>
      <c r="H663" t="str">
        <f t="shared" si="10"/>
        <v>TYLMAN Kamila</v>
      </c>
      <c r="I663" s="1">
        <v>37924</v>
      </c>
      <c r="J663" t="s">
        <v>82</v>
      </c>
      <c r="K663" t="s">
        <v>2336</v>
      </c>
      <c r="L663" t="s">
        <v>1329</v>
      </c>
    </row>
    <row r="664" spans="1:12" x14ac:dyDescent="0.25">
      <c r="A664" t="s">
        <v>2358</v>
      </c>
      <c r="B664" t="s">
        <v>12</v>
      </c>
      <c r="C664" t="s">
        <v>2359</v>
      </c>
      <c r="D664">
        <v>2019</v>
      </c>
      <c r="E664" t="s">
        <v>172</v>
      </c>
      <c r="F664" t="s">
        <v>2360</v>
      </c>
      <c r="G664" t="s">
        <v>236</v>
      </c>
      <c r="H664" t="str">
        <f t="shared" si="10"/>
        <v>ŻEMIEROWSKA Gabriela</v>
      </c>
      <c r="I664" s="1">
        <v>37833</v>
      </c>
      <c r="J664" t="s">
        <v>82</v>
      </c>
      <c r="K664" t="s">
        <v>2336</v>
      </c>
      <c r="L664" t="s">
        <v>1329</v>
      </c>
    </row>
    <row r="665" spans="1:12" x14ac:dyDescent="0.25">
      <c r="A665" t="s">
        <v>2361</v>
      </c>
      <c r="B665" t="s">
        <v>25</v>
      </c>
      <c r="C665" t="s">
        <v>2362</v>
      </c>
      <c r="D665">
        <v>2019</v>
      </c>
      <c r="E665" t="s">
        <v>44</v>
      </c>
      <c r="F665" t="s">
        <v>2363</v>
      </c>
      <c r="G665" t="s">
        <v>1500</v>
      </c>
      <c r="H665" t="str">
        <f t="shared" si="10"/>
        <v>MAZURCZYK Łukasz</v>
      </c>
      <c r="I665" s="1">
        <v>38959</v>
      </c>
      <c r="J665" t="s">
        <v>223</v>
      </c>
      <c r="K665" t="s">
        <v>1725</v>
      </c>
      <c r="L665" t="s">
        <v>228</v>
      </c>
    </row>
    <row r="666" spans="1:12" x14ac:dyDescent="0.25">
      <c r="A666" t="s">
        <v>2364</v>
      </c>
      <c r="B666" t="s">
        <v>12</v>
      </c>
      <c r="C666" t="s">
        <v>2365</v>
      </c>
      <c r="D666">
        <v>2019</v>
      </c>
      <c r="E666" t="s">
        <v>1845</v>
      </c>
      <c r="F666" t="s">
        <v>2366</v>
      </c>
      <c r="G666" t="s">
        <v>455</v>
      </c>
      <c r="H666" t="str">
        <f t="shared" si="10"/>
        <v>WARAKOMSKA Magdalena</v>
      </c>
      <c r="I666" s="1">
        <v>35516</v>
      </c>
      <c r="J666" t="s">
        <v>862</v>
      </c>
      <c r="K666" t="s">
        <v>2190</v>
      </c>
      <c r="L666" t="s">
        <v>864</v>
      </c>
    </row>
    <row r="667" spans="1:12" x14ac:dyDescent="0.25">
      <c r="A667" t="s">
        <v>2367</v>
      </c>
      <c r="B667" t="s">
        <v>12</v>
      </c>
      <c r="C667" t="s">
        <v>2368</v>
      </c>
      <c r="D667">
        <v>2019</v>
      </c>
      <c r="E667" t="s">
        <v>79</v>
      </c>
      <c r="F667" t="s">
        <v>2369</v>
      </c>
      <c r="G667" t="s">
        <v>498</v>
      </c>
      <c r="H667" t="str">
        <f t="shared" si="10"/>
        <v>ALBAŃSKA Liliana</v>
      </c>
      <c r="I667" s="1">
        <v>38633</v>
      </c>
      <c r="J667" t="s">
        <v>2370</v>
      </c>
      <c r="L667" t="s">
        <v>869</v>
      </c>
    </row>
    <row r="668" spans="1:12" x14ac:dyDescent="0.25">
      <c r="A668" t="s">
        <v>2371</v>
      </c>
      <c r="B668" t="s">
        <v>25</v>
      </c>
      <c r="C668" t="s">
        <v>2372</v>
      </c>
      <c r="D668">
        <v>2019</v>
      </c>
      <c r="E668" t="s">
        <v>57</v>
      </c>
      <c r="F668" t="s">
        <v>2373</v>
      </c>
      <c r="G668" t="s">
        <v>1579</v>
      </c>
      <c r="H668" t="str">
        <f t="shared" si="10"/>
        <v>SŁOWAKIEWICZ Nikodem</v>
      </c>
      <c r="I668" s="1">
        <v>39403</v>
      </c>
      <c r="J668" t="s">
        <v>209</v>
      </c>
      <c r="K668" t="s">
        <v>2058</v>
      </c>
      <c r="L668" t="s">
        <v>211</v>
      </c>
    </row>
    <row r="669" spans="1:12" x14ac:dyDescent="0.25">
      <c r="A669" t="s">
        <v>2374</v>
      </c>
      <c r="B669" t="s">
        <v>12</v>
      </c>
      <c r="C669" t="s">
        <v>2375</v>
      </c>
      <c r="D669">
        <v>2019</v>
      </c>
      <c r="E669" t="s">
        <v>57</v>
      </c>
      <c r="F669" t="s">
        <v>2376</v>
      </c>
      <c r="G669" t="s">
        <v>219</v>
      </c>
      <c r="H669" t="str">
        <f t="shared" si="10"/>
        <v>GRABSKA Karolina</v>
      </c>
      <c r="I669" s="1">
        <v>39299</v>
      </c>
      <c r="J669" t="s">
        <v>647</v>
      </c>
      <c r="K669" t="s">
        <v>2377</v>
      </c>
      <c r="L669" t="s">
        <v>648</v>
      </c>
    </row>
    <row r="670" spans="1:12" x14ac:dyDescent="0.25">
      <c r="A670" t="s">
        <v>2378</v>
      </c>
      <c r="B670" t="s">
        <v>25</v>
      </c>
      <c r="C670" t="s">
        <v>2379</v>
      </c>
      <c r="D670">
        <v>2019</v>
      </c>
      <c r="E670" t="s">
        <v>44</v>
      </c>
      <c r="F670" t="s">
        <v>2380</v>
      </c>
      <c r="G670" t="s">
        <v>1003</v>
      </c>
      <c r="H670" t="str">
        <f t="shared" si="10"/>
        <v>ZAJĄC Przemysław</v>
      </c>
      <c r="I670" s="1">
        <v>38967</v>
      </c>
      <c r="J670" t="s">
        <v>793</v>
      </c>
      <c r="K670" t="s">
        <v>2065</v>
      </c>
      <c r="L670" t="s">
        <v>1475</v>
      </c>
    </row>
    <row r="671" spans="1:12" x14ac:dyDescent="0.25">
      <c r="A671" t="s">
        <v>2381</v>
      </c>
      <c r="B671" t="s">
        <v>25</v>
      </c>
      <c r="C671" t="s">
        <v>2382</v>
      </c>
      <c r="D671">
        <v>2019</v>
      </c>
      <c r="E671" t="s">
        <v>2144</v>
      </c>
      <c r="F671" t="s">
        <v>2383</v>
      </c>
      <c r="G671" t="s">
        <v>169</v>
      </c>
      <c r="H671" t="str">
        <f t="shared" si="10"/>
        <v>TOKARSKI Mateusz</v>
      </c>
      <c r="I671" s="1">
        <v>35832</v>
      </c>
      <c r="J671" t="s">
        <v>793</v>
      </c>
      <c r="K671" t="s">
        <v>2384</v>
      </c>
      <c r="L671" t="s">
        <v>795</v>
      </c>
    </row>
    <row r="672" spans="1:12" x14ac:dyDescent="0.25">
      <c r="A672" t="s">
        <v>2385</v>
      </c>
      <c r="B672" t="s">
        <v>25</v>
      </c>
      <c r="C672" t="s">
        <v>2386</v>
      </c>
      <c r="D672">
        <v>2019</v>
      </c>
      <c r="E672" t="s">
        <v>150</v>
      </c>
      <c r="F672" t="s">
        <v>2387</v>
      </c>
      <c r="G672" t="s">
        <v>2388</v>
      </c>
      <c r="H672" t="str">
        <f t="shared" si="10"/>
        <v>LACHOWICZ Leszek</v>
      </c>
      <c r="I672" s="1">
        <v>21304</v>
      </c>
      <c r="J672" t="s">
        <v>1826</v>
      </c>
    </row>
    <row r="673" spans="1:12" x14ac:dyDescent="0.25">
      <c r="A673" t="s">
        <v>2389</v>
      </c>
      <c r="B673" t="s">
        <v>25</v>
      </c>
      <c r="C673" t="s">
        <v>2390</v>
      </c>
      <c r="D673">
        <v>2019</v>
      </c>
      <c r="E673" t="s">
        <v>150</v>
      </c>
      <c r="F673" t="s">
        <v>1641</v>
      </c>
      <c r="G673" t="s">
        <v>277</v>
      </c>
      <c r="H673" t="str">
        <f t="shared" si="10"/>
        <v>WÓJCIK Patryk</v>
      </c>
      <c r="I673" s="1">
        <v>32936</v>
      </c>
      <c r="J673" t="s">
        <v>209</v>
      </c>
      <c r="L673" t="s">
        <v>211</v>
      </c>
    </row>
    <row r="674" spans="1:12" x14ac:dyDescent="0.25">
      <c r="A674" t="s">
        <v>2391</v>
      </c>
      <c r="B674" t="s">
        <v>12</v>
      </c>
      <c r="C674" t="s">
        <v>2392</v>
      </c>
      <c r="D674">
        <v>2019</v>
      </c>
      <c r="E674" t="s">
        <v>27</v>
      </c>
      <c r="F674" t="s">
        <v>2393</v>
      </c>
      <c r="G674" t="s">
        <v>455</v>
      </c>
      <c r="H674" t="str">
        <f t="shared" si="10"/>
        <v>GŁOWACKA Magdalena</v>
      </c>
      <c r="I674" s="1">
        <v>39775</v>
      </c>
      <c r="J674" t="s">
        <v>2370</v>
      </c>
      <c r="K674" t="s">
        <v>2394</v>
      </c>
      <c r="L674" t="s">
        <v>869</v>
      </c>
    </row>
    <row r="675" spans="1:12" x14ac:dyDescent="0.25">
      <c r="A675" t="s">
        <v>2395</v>
      </c>
      <c r="B675" t="s">
        <v>12</v>
      </c>
      <c r="C675" t="s">
        <v>2396</v>
      </c>
      <c r="D675">
        <v>2019</v>
      </c>
      <c r="E675" t="s">
        <v>613</v>
      </c>
      <c r="F675" t="s">
        <v>2397</v>
      </c>
      <c r="G675" t="s">
        <v>596</v>
      </c>
      <c r="H675" t="str">
        <f t="shared" si="10"/>
        <v>RADZIKOWSKA Nikola</v>
      </c>
      <c r="I675" s="1">
        <v>37333</v>
      </c>
      <c r="J675" t="s">
        <v>919</v>
      </c>
      <c r="L675" t="s">
        <v>920</v>
      </c>
    </row>
    <row r="676" spans="1:12" x14ac:dyDescent="0.25">
      <c r="A676" t="s">
        <v>2398</v>
      </c>
      <c r="B676" t="s">
        <v>25</v>
      </c>
      <c r="C676" t="s">
        <v>2399</v>
      </c>
      <c r="D676">
        <v>2019</v>
      </c>
      <c r="E676" t="s">
        <v>411</v>
      </c>
      <c r="F676" t="s">
        <v>2400</v>
      </c>
      <c r="G676" t="s">
        <v>119</v>
      </c>
      <c r="H676" t="str">
        <f t="shared" si="10"/>
        <v>MROCZKOWSKI Wiktor</v>
      </c>
      <c r="I676" s="1">
        <v>37683</v>
      </c>
      <c r="J676" t="s">
        <v>919</v>
      </c>
      <c r="K676" t="s">
        <v>1720</v>
      </c>
      <c r="L676" t="s">
        <v>920</v>
      </c>
    </row>
    <row r="677" spans="1:12" x14ac:dyDescent="0.25">
      <c r="A677" t="s">
        <v>2401</v>
      </c>
      <c r="B677" t="s">
        <v>25</v>
      </c>
      <c r="C677" t="s">
        <v>2402</v>
      </c>
      <c r="D677">
        <v>2019</v>
      </c>
      <c r="E677" t="s">
        <v>172</v>
      </c>
      <c r="F677" t="s">
        <v>2403</v>
      </c>
      <c r="G677" t="s">
        <v>86</v>
      </c>
      <c r="H677" t="str">
        <f t="shared" si="10"/>
        <v>KUCIŃSKI Bartłomiej</v>
      </c>
      <c r="I677" s="1">
        <v>37972</v>
      </c>
      <c r="J677" t="s">
        <v>919</v>
      </c>
      <c r="K677" t="s">
        <v>2155</v>
      </c>
      <c r="L677" t="s">
        <v>920</v>
      </c>
    </row>
    <row r="678" spans="1:12" x14ac:dyDescent="0.25">
      <c r="A678" t="s">
        <v>2404</v>
      </c>
      <c r="B678" t="s">
        <v>25</v>
      </c>
      <c r="C678" t="s">
        <v>2405</v>
      </c>
      <c r="D678">
        <v>2019</v>
      </c>
      <c r="E678" t="s">
        <v>57</v>
      </c>
      <c r="F678" t="s">
        <v>2406</v>
      </c>
      <c r="G678" t="s">
        <v>166</v>
      </c>
      <c r="H678" t="str">
        <f t="shared" si="10"/>
        <v>OSTROWSKI Jakub</v>
      </c>
      <c r="I678" s="1">
        <v>39300</v>
      </c>
      <c r="J678" t="s">
        <v>2407</v>
      </c>
      <c r="K678" t="s">
        <v>2408</v>
      </c>
      <c r="L678" t="s">
        <v>2409</v>
      </c>
    </row>
    <row r="679" spans="1:12" x14ac:dyDescent="0.25">
      <c r="A679" t="s">
        <v>2410</v>
      </c>
      <c r="B679" t="s">
        <v>12</v>
      </c>
      <c r="C679" t="s">
        <v>2411</v>
      </c>
      <c r="D679">
        <v>2019</v>
      </c>
      <c r="E679" t="s">
        <v>14</v>
      </c>
      <c r="F679" t="s">
        <v>2412</v>
      </c>
      <c r="G679" t="s">
        <v>434</v>
      </c>
      <c r="H679" t="str">
        <f t="shared" si="10"/>
        <v>DZIENISIEWICZ Wiktoria</v>
      </c>
      <c r="I679" s="1">
        <v>40107</v>
      </c>
      <c r="J679" t="s">
        <v>748</v>
      </c>
      <c r="K679" t="s">
        <v>2413</v>
      </c>
      <c r="L679" t="s">
        <v>750</v>
      </c>
    </row>
    <row r="680" spans="1:12" x14ac:dyDescent="0.25">
      <c r="A680" t="s">
        <v>2414</v>
      </c>
      <c r="B680" t="s">
        <v>25</v>
      </c>
      <c r="C680" t="s">
        <v>2415</v>
      </c>
      <c r="D680">
        <v>2019</v>
      </c>
      <c r="E680" t="s">
        <v>44</v>
      </c>
      <c r="F680" t="s">
        <v>2416</v>
      </c>
      <c r="G680" t="s">
        <v>198</v>
      </c>
      <c r="H680" t="str">
        <f t="shared" si="10"/>
        <v>BRZÓSKA Adam</v>
      </c>
      <c r="I680" s="1">
        <v>38978</v>
      </c>
      <c r="J680" t="s">
        <v>542</v>
      </c>
      <c r="K680" t="s">
        <v>2417</v>
      </c>
      <c r="L680" t="s">
        <v>211</v>
      </c>
    </row>
    <row r="681" spans="1:12" x14ac:dyDescent="0.25">
      <c r="A681" t="s">
        <v>2418</v>
      </c>
      <c r="B681" t="s">
        <v>25</v>
      </c>
      <c r="C681" t="s">
        <v>2419</v>
      </c>
      <c r="D681">
        <v>2019</v>
      </c>
      <c r="E681" t="s">
        <v>57</v>
      </c>
      <c r="F681" t="s">
        <v>2420</v>
      </c>
      <c r="G681" t="s">
        <v>277</v>
      </c>
      <c r="H681" t="str">
        <f t="shared" si="10"/>
        <v>WYDRA Patryk</v>
      </c>
      <c r="I681" s="1">
        <v>39460</v>
      </c>
      <c r="J681" t="s">
        <v>542</v>
      </c>
      <c r="K681" t="s">
        <v>2058</v>
      </c>
      <c r="L681" t="s">
        <v>211</v>
      </c>
    </row>
    <row r="682" spans="1:12" x14ac:dyDescent="0.25">
      <c r="A682" t="s">
        <v>2421</v>
      </c>
      <c r="B682" t="s">
        <v>12</v>
      </c>
      <c r="C682" t="s">
        <v>2422</v>
      </c>
      <c r="D682">
        <v>2019</v>
      </c>
      <c r="E682" t="s">
        <v>150</v>
      </c>
      <c r="F682" t="s">
        <v>2423</v>
      </c>
      <c r="G682" t="s">
        <v>1075</v>
      </c>
      <c r="H682" t="str">
        <f t="shared" si="10"/>
        <v>SUKIENNIK Małgorzata</v>
      </c>
      <c r="I682" s="1">
        <v>25764</v>
      </c>
      <c r="J682" t="s">
        <v>2424</v>
      </c>
    </row>
    <row r="683" spans="1:12" x14ac:dyDescent="0.25">
      <c r="A683" t="s">
        <v>2425</v>
      </c>
      <c r="B683" t="s">
        <v>25</v>
      </c>
      <c r="C683" t="s">
        <v>2426</v>
      </c>
      <c r="D683">
        <v>2019</v>
      </c>
      <c r="E683" t="s">
        <v>57</v>
      </c>
      <c r="F683" t="s">
        <v>2427</v>
      </c>
      <c r="G683" t="s">
        <v>384</v>
      </c>
      <c r="H683" t="str">
        <f t="shared" si="10"/>
        <v>GUZOWSKI Antoni</v>
      </c>
      <c r="I683" s="1">
        <v>39371</v>
      </c>
      <c r="J683" t="s">
        <v>569</v>
      </c>
      <c r="K683" t="s">
        <v>1212</v>
      </c>
      <c r="L683" t="s">
        <v>575</v>
      </c>
    </row>
    <row r="684" spans="1:12" x14ac:dyDescent="0.25">
      <c r="A684" t="s">
        <v>2428</v>
      </c>
      <c r="B684" t="s">
        <v>25</v>
      </c>
      <c r="C684" t="s">
        <v>2429</v>
      </c>
      <c r="D684">
        <v>2019</v>
      </c>
      <c r="E684" t="s">
        <v>644</v>
      </c>
      <c r="F684" t="s">
        <v>2430</v>
      </c>
      <c r="G684" t="s">
        <v>285</v>
      </c>
      <c r="H684" t="str">
        <f t="shared" si="10"/>
        <v>GAWLAK-SOCKA Kacper</v>
      </c>
      <c r="I684" s="1">
        <v>38307</v>
      </c>
      <c r="J684" t="s">
        <v>647</v>
      </c>
      <c r="K684" t="s">
        <v>2431</v>
      </c>
      <c r="L684" t="s">
        <v>661</v>
      </c>
    </row>
    <row r="685" spans="1:12" x14ac:dyDescent="0.25">
      <c r="A685" t="s">
        <v>2432</v>
      </c>
      <c r="B685" t="s">
        <v>12</v>
      </c>
      <c r="C685" t="s">
        <v>2433</v>
      </c>
      <c r="D685">
        <v>2019</v>
      </c>
      <c r="E685" t="s">
        <v>172</v>
      </c>
      <c r="F685" t="s">
        <v>2434</v>
      </c>
      <c r="G685" t="s">
        <v>2435</v>
      </c>
      <c r="H685" t="str">
        <f t="shared" si="10"/>
        <v>KOZERSKA Ewelina</v>
      </c>
      <c r="I685" s="1">
        <v>37947</v>
      </c>
      <c r="J685" t="s">
        <v>748</v>
      </c>
      <c r="K685" t="s">
        <v>2436</v>
      </c>
      <c r="L685" t="s">
        <v>750</v>
      </c>
    </row>
    <row r="686" spans="1:12" x14ac:dyDescent="0.25">
      <c r="A686" t="s">
        <v>2437</v>
      </c>
      <c r="B686" t="s">
        <v>12</v>
      </c>
      <c r="C686" t="s">
        <v>2438</v>
      </c>
      <c r="D686">
        <v>2019</v>
      </c>
      <c r="E686" t="s">
        <v>44</v>
      </c>
      <c r="F686" t="s">
        <v>1301</v>
      </c>
      <c r="G686" t="s">
        <v>255</v>
      </c>
      <c r="H686" t="str">
        <f t="shared" si="10"/>
        <v>SKARŻYŃSKA Julia</v>
      </c>
      <c r="I686" s="1">
        <v>38981</v>
      </c>
      <c r="J686" t="s">
        <v>298</v>
      </c>
      <c r="K686" t="s">
        <v>1980</v>
      </c>
      <c r="L686" t="s">
        <v>299</v>
      </c>
    </row>
    <row r="687" spans="1:12" x14ac:dyDescent="0.25">
      <c r="A687" t="s">
        <v>2439</v>
      </c>
      <c r="B687" t="s">
        <v>12</v>
      </c>
      <c r="C687" t="s">
        <v>2440</v>
      </c>
      <c r="D687">
        <v>2019</v>
      </c>
      <c r="E687" t="s">
        <v>79</v>
      </c>
      <c r="F687" t="s">
        <v>201</v>
      </c>
      <c r="G687" t="s">
        <v>1424</v>
      </c>
      <c r="H687" t="str">
        <f t="shared" si="10"/>
        <v>MICHALSKA Laura</v>
      </c>
      <c r="I687" s="1">
        <v>38560</v>
      </c>
      <c r="J687" t="s">
        <v>203</v>
      </c>
      <c r="L687" t="s">
        <v>204</v>
      </c>
    </row>
    <row r="688" spans="1:12" x14ac:dyDescent="0.25">
      <c r="A688" t="s">
        <v>2441</v>
      </c>
      <c r="B688" t="s">
        <v>25</v>
      </c>
      <c r="C688" t="s">
        <v>2442</v>
      </c>
      <c r="D688">
        <v>2019</v>
      </c>
      <c r="E688" t="s">
        <v>644</v>
      </c>
      <c r="F688" t="s">
        <v>2443</v>
      </c>
      <c r="G688" t="s">
        <v>198</v>
      </c>
      <c r="H688" t="str">
        <f t="shared" si="10"/>
        <v>MUCHLADO Adam</v>
      </c>
      <c r="I688" s="1">
        <v>38198</v>
      </c>
      <c r="J688" t="s">
        <v>153</v>
      </c>
      <c r="K688" t="s">
        <v>2444</v>
      </c>
      <c r="L688" t="s">
        <v>158</v>
      </c>
    </row>
    <row r="689" spans="1:12" x14ac:dyDescent="0.25">
      <c r="A689" t="s">
        <v>2445</v>
      </c>
      <c r="B689" t="s">
        <v>25</v>
      </c>
      <c r="C689" t="s">
        <v>2446</v>
      </c>
      <c r="D689">
        <v>2019</v>
      </c>
      <c r="E689" t="s">
        <v>411</v>
      </c>
      <c r="F689" t="s">
        <v>2447</v>
      </c>
      <c r="G689" t="s">
        <v>2222</v>
      </c>
      <c r="H689" t="str">
        <f t="shared" si="10"/>
        <v>ZGRZYWA Marek</v>
      </c>
      <c r="I689" s="1">
        <v>37767</v>
      </c>
      <c r="J689" t="s">
        <v>153</v>
      </c>
      <c r="L689" t="s">
        <v>158</v>
      </c>
    </row>
    <row r="690" spans="1:12" x14ac:dyDescent="0.25">
      <c r="A690" t="s">
        <v>2448</v>
      </c>
      <c r="B690" t="s">
        <v>12</v>
      </c>
      <c r="C690" t="s">
        <v>2449</v>
      </c>
      <c r="D690">
        <v>2019</v>
      </c>
      <c r="E690" t="s">
        <v>644</v>
      </c>
      <c r="F690" t="s">
        <v>2450</v>
      </c>
      <c r="G690" t="s">
        <v>880</v>
      </c>
      <c r="H690" t="str">
        <f t="shared" si="10"/>
        <v>CARBONE Adrianna</v>
      </c>
      <c r="I690" s="1">
        <v>38328</v>
      </c>
      <c r="J690" t="s">
        <v>17</v>
      </c>
      <c r="K690" t="s">
        <v>1474</v>
      </c>
      <c r="L690" t="s">
        <v>924</v>
      </c>
    </row>
    <row r="691" spans="1:12" x14ac:dyDescent="0.25">
      <c r="A691" t="s">
        <v>2451</v>
      </c>
      <c r="B691" t="s">
        <v>12</v>
      </c>
      <c r="C691" t="s">
        <v>2452</v>
      </c>
      <c r="D691">
        <v>2019</v>
      </c>
      <c r="E691" t="s">
        <v>172</v>
      </c>
      <c r="F691" t="s">
        <v>2453</v>
      </c>
      <c r="G691" t="s">
        <v>2454</v>
      </c>
      <c r="H691" t="str">
        <f t="shared" si="10"/>
        <v>MAZUR Emma</v>
      </c>
      <c r="I691" s="1">
        <v>38056</v>
      </c>
      <c r="J691" t="s">
        <v>17</v>
      </c>
      <c r="K691" t="s">
        <v>2309</v>
      </c>
      <c r="L691" t="s">
        <v>924</v>
      </c>
    </row>
    <row r="692" spans="1:12" x14ac:dyDescent="0.25">
      <c r="A692" t="s">
        <v>2455</v>
      </c>
      <c r="B692" t="s">
        <v>12</v>
      </c>
      <c r="C692" t="s">
        <v>2456</v>
      </c>
      <c r="D692">
        <v>2019</v>
      </c>
      <c r="E692" t="s">
        <v>644</v>
      </c>
      <c r="F692" t="s">
        <v>2457</v>
      </c>
      <c r="G692" t="s">
        <v>729</v>
      </c>
      <c r="H692" t="str">
        <f t="shared" si="10"/>
        <v>SIENKIEWICZ Sandra</v>
      </c>
      <c r="I692" s="1">
        <v>38182</v>
      </c>
      <c r="J692" t="s">
        <v>17</v>
      </c>
      <c r="K692" t="s">
        <v>1952</v>
      </c>
      <c r="L692" t="s">
        <v>18</v>
      </c>
    </row>
    <row r="693" spans="1:12" x14ac:dyDescent="0.25">
      <c r="A693" t="s">
        <v>2458</v>
      </c>
      <c r="B693" t="s">
        <v>25</v>
      </c>
      <c r="C693" t="s">
        <v>2459</v>
      </c>
      <c r="D693">
        <v>2019</v>
      </c>
      <c r="E693" t="s">
        <v>423</v>
      </c>
      <c r="F693" t="s">
        <v>2453</v>
      </c>
      <c r="G693" t="s">
        <v>174</v>
      </c>
      <c r="H693" t="str">
        <f t="shared" si="10"/>
        <v>MAZUR Michał</v>
      </c>
      <c r="I693" s="1">
        <v>36869</v>
      </c>
      <c r="J693" t="s">
        <v>17</v>
      </c>
      <c r="L693" t="s">
        <v>924</v>
      </c>
    </row>
    <row r="694" spans="1:12" x14ac:dyDescent="0.25">
      <c r="A694" t="s">
        <v>2460</v>
      </c>
      <c r="B694" t="s">
        <v>12</v>
      </c>
      <c r="C694" t="s">
        <v>2461</v>
      </c>
      <c r="D694">
        <v>2019</v>
      </c>
      <c r="E694" t="s">
        <v>44</v>
      </c>
      <c r="F694" t="s">
        <v>1556</v>
      </c>
      <c r="G694" t="s">
        <v>303</v>
      </c>
      <c r="H694" t="str">
        <f t="shared" si="10"/>
        <v>ZYGMUNT Zofia</v>
      </c>
      <c r="I694" s="1">
        <v>39118</v>
      </c>
      <c r="J694" t="s">
        <v>17</v>
      </c>
      <c r="L694" t="s">
        <v>18</v>
      </c>
    </row>
    <row r="695" spans="1:12" x14ac:dyDescent="0.25">
      <c r="A695" t="s">
        <v>2462</v>
      </c>
      <c r="B695" t="s">
        <v>25</v>
      </c>
      <c r="C695" t="s">
        <v>2463</v>
      </c>
      <c r="D695">
        <v>2019</v>
      </c>
      <c r="E695" t="s">
        <v>613</v>
      </c>
      <c r="F695" t="s">
        <v>2464</v>
      </c>
      <c r="G695" t="s">
        <v>174</v>
      </c>
      <c r="H695" t="str">
        <f t="shared" si="10"/>
        <v>PAWŁOWSKI Michał</v>
      </c>
      <c r="I695" s="1">
        <v>37338</v>
      </c>
      <c r="J695" t="s">
        <v>17</v>
      </c>
      <c r="K695" t="s">
        <v>2465</v>
      </c>
      <c r="L695" t="s">
        <v>18</v>
      </c>
    </row>
    <row r="696" spans="1:12" x14ac:dyDescent="0.25">
      <c r="A696" t="s">
        <v>2466</v>
      </c>
      <c r="B696" t="s">
        <v>25</v>
      </c>
      <c r="C696" t="s">
        <v>2467</v>
      </c>
      <c r="D696">
        <v>2019</v>
      </c>
      <c r="E696" t="s">
        <v>644</v>
      </c>
      <c r="F696" t="s">
        <v>2468</v>
      </c>
      <c r="G696" t="s">
        <v>2469</v>
      </c>
      <c r="H696" t="str">
        <f t="shared" si="10"/>
        <v>BAŁĘCZNY Mariusz</v>
      </c>
      <c r="I696" s="1">
        <v>38479</v>
      </c>
      <c r="J696" t="s">
        <v>120</v>
      </c>
      <c r="K696" t="s">
        <v>130</v>
      </c>
      <c r="L696" t="s">
        <v>122</v>
      </c>
    </row>
    <row r="697" spans="1:12" x14ac:dyDescent="0.25">
      <c r="A697" t="s">
        <v>2470</v>
      </c>
      <c r="B697" t="s">
        <v>12</v>
      </c>
      <c r="C697" t="s">
        <v>2471</v>
      </c>
      <c r="D697">
        <v>2019</v>
      </c>
      <c r="E697" t="s">
        <v>57</v>
      </c>
      <c r="F697" t="s">
        <v>2134</v>
      </c>
      <c r="G697" t="s">
        <v>392</v>
      </c>
      <c r="H697" t="str">
        <f t="shared" si="10"/>
        <v>BOOS Amelia</v>
      </c>
      <c r="I697" s="1">
        <v>39282</v>
      </c>
      <c r="J697" t="s">
        <v>120</v>
      </c>
      <c r="K697" t="s">
        <v>2135</v>
      </c>
      <c r="L697" t="s">
        <v>122</v>
      </c>
    </row>
    <row r="698" spans="1:12" x14ac:dyDescent="0.25">
      <c r="A698" t="s">
        <v>2472</v>
      </c>
      <c r="B698" t="s">
        <v>12</v>
      </c>
      <c r="C698" t="s">
        <v>2473</v>
      </c>
      <c r="D698">
        <v>2019</v>
      </c>
      <c r="E698" t="s">
        <v>423</v>
      </c>
      <c r="F698" t="s">
        <v>2474</v>
      </c>
      <c r="G698" t="s">
        <v>59</v>
      </c>
      <c r="H698" t="str">
        <f t="shared" si="10"/>
        <v>GAJEWSKA Kaja</v>
      </c>
      <c r="I698" s="1">
        <v>37012</v>
      </c>
      <c r="J698" t="s">
        <v>120</v>
      </c>
      <c r="K698" t="s">
        <v>2475</v>
      </c>
      <c r="L698" t="s">
        <v>122</v>
      </c>
    </row>
    <row r="699" spans="1:12" x14ac:dyDescent="0.25">
      <c r="A699" t="s">
        <v>2476</v>
      </c>
      <c r="B699" t="s">
        <v>12</v>
      </c>
      <c r="C699" t="s">
        <v>2477</v>
      </c>
      <c r="D699">
        <v>2019</v>
      </c>
      <c r="E699" t="s">
        <v>79</v>
      </c>
      <c r="F699" t="s">
        <v>2478</v>
      </c>
      <c r="G699" t="s">
        <v>180</v>
      </c>
      <c r="H699" t="str">
        <f t="shared" si="10"/>
        <v>GRUDYSZ Malwina</v>
      </c>
      <c r="I699" s="1">
        <v>38646</v>
      </c>
      <c r="J699" t="s">
        <v>120</v>
      </c>
      <c r="K699" t="s">
        <v>430</v>
      </c>
      <c r="L699" t="s">
        <v>122</v>
      </c>
    </row>
    <row r="700" spans="1:12" x14ac:dyDescent="0.25">
      <c r="A700" t="s">
        <v>2479</v>
      </c>
      <c r="B700" t="s">
        <v>25</v>
      </c>
      <c r="C700" t="s">
        <v>2480</v>
      </c>
      <c r="D700">
        <v>2019</v>
      </c>
      <c r="E700" t="s">
        <v>172</v>
      </c>
      <c r="F700" t="s">
        <v>2481</v>
      </c>
      <c r="G700" t="s">
        <v>75</v>
      </c>
      <c r="H700" t="str">
        <f t="shared" si="10"/>
        <v>HAWRYLAK Filip</v>
      </c>
      <c r="I700" s="1">
        <v>37879</v>
      </c>
      <c r="J700" t="s">
        <v>120</v>
      </c>
      <c r="K700" t="s">
        <v>2475</v>
      </c>
      <c r="L700" t="s">
        <v>122</v>
      </c>
    </row>
    <row r="701" spans="1:12" x14ac:dyDescent="0.25">
      <c r="A701" t="s">
        <v>2482</v>
      </c>
      <c r="B701" t="s">
        <v>12</v>
      </c>
      <c r="C701" t="s">
        <v>2483</v>
      </c>
      <c r="D701">
        <v>2019</v>
      </c>
      <c r="E701" t="s">
        <v>172</v>
      </c>
      <c r="F701" t="s">
        <v>2484</v>
      </c>
      <c r="G701" t="s">
        <v>50</v>
      </c>
      <c r="H701" t="str">
        <f t="shared" si="10"/>
        <v>JASZTAL Alicja</v>
      </c>
      <c r="I701" s="1">
        <v>38091</v>
      </c>
      <c r="J701" t="s">
        <v>120</v>
      </c>
      <c r="K701" t="s">
        <v>2475</v>
      </c>
      <c r="L701" t="s">
        <v>122</v>
      </c>
    </row>
    <row r="702" spans="1:12" x14ac:dyDescent="0.25">
      <c r="A702" t="s">
        <v>2485</v>
      </c>
      <c r="B702" t="s">
        <v>12</v>
      </c>
      <c r="C702" t="s">
        <v>2486</v>
      </c>
      <c r="D702">
        <v>2019</v>
      </c>
      <c r="E702" t="s">
        <v>44</v>
      </c>
      <c r="F702" t="s">
        <v>2487</v>
      </c>
      <c r="G702" t="s">
        <v>187</v>
      </c>
      <c r="H702" t="str">
        <f t="shared" si="10"/>
        <v>LORENZ Patrycja</v>
      </c>
      <c r="I702" s="1">
        <v>39209</v>
      </c>
      <c r="J702" t="s">
        <v>120</v>
      </c>
      <c r="K702" t="s">
        <v>2488</v>
      </c>
      <c r="L702" t="s">
        <v>122</v>
      </c>
    </row>
    <row r="703" spans="1:12" x14ac:dyDescent="0.25">
      <c r="A703" t="s">
        <v>2489</v>
      </c>
      <c r="B703" t="s">
        <v>12</v>
      </c>
      <c r="C703" t="s">
        <v>2490</v>
      </c>
      <c r="D703">
        <v>2019</v>
      </c>
      <c r="E703" t="s">
        <v>57</v>
      </c>
      <c r="F703" t="s">
        <v>2453</v>
      </c>
      <c r="G703" t="s">
        <v>582</v>
      </c>
      <c r="H703" t="str">
        <f t="shared" si="10"/>
        <v>MAZUR Hanna</v>
      </c>
      <c r="I703" s="1">
        <v>39547</v>
      </c>
      <c r="J703" t="s">
        <v>120</v>
      </c>
      <c r="K703" t="s">
        <v>130</v>
      </c>
      <c r="L703" t="s">
        <v>122</v>
      </c>
    </row>
    <row r="704" spans="1:12" x14ac:dyDescent="0.25">
      <c r="A704" t="s">
        <v>2491</v>
      </c>
      <c r="B704" t="s">
        <v>12</v>
      </c>
      <c r="C704" t="s">
        <v>2492</v>
      </c>
      <c r="D704">
        <v>2019</v>
      </c>
      <c r="E704" t="s">
        <v>644</v>
      </c>
      <c r="F704" t="s">
        <v>2493</v>
      </c>
      <c r="G704" t="s">
        <v>41</v>
      </c>
      <c r="H704" t="str">
        <f t="shared" si="10"/>
        <v>WOJNAR Kinga</v>
      </c>
      <c r="I704" s="1">
        <v>38501</v>
      </c>
      <c r="J704" t="s">
        <v>120</v>
      </c>
      <c r="K704" t="s">
        <v>2475</v>
      </c>
      <c r="L704" t="s">
        <v>122</v>
      </c>
    </row>
    <row r="705" spans="1:12" x14ac:dyDescent="0.25">
      <c r="A705" t="s">
        <v>2494</v>
      </c>
      <c r="B705" t="s">
        <v>12</v>
      </c>
      <c r="C705" t="s">
        <v>2495</v>
      </c>
      <c r="D705">
        <v>2019</v>
      </c>
      <c r="E705" t="s">
        <v>57</v>
      </c>
      <c r="F705" t="s">
        <v>1469</v>
      </c>
      <c r="G705" t="s">
        <v>262</v>
      </c>
      <c r="H705" t="str">
        <f t="shared" si="10"/>
        <v>WOŹNIAK Kornelia</v>
      </c>
      <c r="I705" s="1">
        <v>39407</v>
      </c>
      <c r="J705" t="s">
        <v>120</v>
      </c>
      <c r="K705" t="s">
        <v>2135</v>
      </c>
      <c r="L705" t="s">
        <v>122</v>
      </c>
    </row>
    <row r="706" spans="1:12" x14ac:dyDescent="0.25">
      <c r="A706" t="s">
        <v>2496</v>
      </c>
      <c r="B706" t="s">
        <v>12</v>
      </c>
      <c r="C706" t="s">
        <v>2497</v>
      </c>
      <c r="D706">
        <v>2019</v>
      </c>
      <c r="E706" t="s">
        <v>1845</v>
      </c>
      <c r="F706" t="s">
        <v>2498</v>
      </c>
      <c r="G706" t="s">
        <v>37</v>
      </c>
      <c r="H706" t="str">
        <f t="shared" ref="H706:H769" si="11">CONCATENATE(F706," ",G706)</f>
        <v>GLAMKOWSKA Aleksandra</v>
      </c>
      <c r="I706" s="1">
        <v>35490</v>
      </c>
      <c r="J706" t="s">
        <v>120</v>
      </c>
      <c r="K706" t="s">
        <v>2499</v>
      </c>
      <c r="L706" t="s">
        <v>2500</v>
      </c>
    </row>
    <row r="707" spans="1:12" x14ac:dyDescent="0.25">
      <c r="A707" t="s">
        <v>2501</v>
      </c>
      <c r="B707" t="s">
        <v>12</v>
      </c>
      <c r="C707" t="s">
        <v>2502</v>
      </c>
      <c r="D707">
        <v>2019</v>
      </c>
      <c r="E707" t="s">
        <v>27</v>
      </c>
      <c r="F707" t="s">
        <v>2503</v>
      </c>
      <c r="G707" t="s">
        <v>255</v>
      </c>
      <c r="H707" t="str">
        <f t="shared" si="11"/>
        <v>TOMOŃ Julia</v>
      </c>
      <c r="I707" s="1">
        <v>39796</v>
      </c>
      <c r="J707" t="s">
        <v>17</v>
      </c>
      <c r="L707" t="s">
        <v>924</v>
      </c>
    </row>
    <row r="708" spans="1:12" x14ac:dyDescent="0.25">
      <c r="A708" t="s">
        <v>2504</v>
      </c>
      <c r="B708" t="s">
        <v>12</v>
      </c>
      <c r="C708" t="s">
        <v>2505</v>
      </c>
      <c r="D708">
        <v>2019</v>
      </c>
      <c r="E708" t="s">
        <v>411</v>
      </c>
      <c r="F708" t="s">
        <v>2506</v>
      </c>
      <c r="G708" t="s">
        <v>652</v>
      </c>
      <c r="H708" t="str">
        <f t="shared" si="11"/>
        <v>KAPALSKA Emilia</v>
      </c>
      <c r="I708" s="1">
        <v>37600</v>
      </c>
      <c r="J708" t="s">
        <v>17</v>
      </c>
      <c r="K708" t="s">
        <v>2507</v>
      </c>
      <c r="L708" t="s">
        <v>924</v>
      </c>
    </row>
    <row r="709" spans="1:12" x14ac:dyDescent="0.25">
      <c r="A709" t="s">
        <v>2508</v>
      </c>
      <c r="B709" t="s">
        <v>12</v>
      </c>
      <c r="C709" t="s">
        <v>2509</v>
      </c>
      <c r="D709">
        <v>2019</v>
      </c>
      <c r="E709" t="s">
        <v>1845</v>
      </c>
      <c r="F709" t="s">
        <v>2510</v>
      </c>
      <c r="G709" t="s">
        <v>1470</v>
      </c>
      <c r="H709" t="str">
        <f t="shared" si="11"/>
        <v>JANOWIAK Paulina</v>
      </c>
      <c r="I709" s="1">
        <v>35384</v>
      </c>
      <c r="J709" t="s">
        <v>30</v>
      </c>
      <c r="K709" t="s">
        <v>2511</v>
      </c>
      <c r="L709" t="s">
        <v>32</v>
      </c>
    </row>
    <row r="710" spans="1:12" x14ac:dyDescent="0.25">
      <c r="A710" t="s">
        <v>2512</v>
      </c>
      <c r="B710" t="s">
        <v>12</v>
      </c>
      <c r="C710" t="s">
        <v>2513</v>
      </c>
      <c r="D710">
        <v>2019</v>
      </c>
      <c r="E710" t="s">
        <v>150</v>
      </c>
      <c r="F710" t="s">
        <v>2514</v>
      </c>
      <c r="G710" t="s">
        <v>23</v>
      </c>
      <c r="H710" t="str">
        <f t="shared" si="11"/>
        <v>OLSZEWSKA Anna</v>
      </c>
      <c r="I710" s="1">
        <v>34602</v>
      </c>
      <c r="J710" t="s">
        <v>30</v>
      </c>
      <c r="L710" t="s">
        <v>32</v>
      </c>
    </row>
    <row r="711" spans="1:12" x14ac:dyDescent="0.25">
      <c r="A711" t="s">
        <v>2515</v>
      </c>
      <c r="B711" t="s">
        <v>12</v>
      </c>
      <c r="C711" t="s">
        <v>2516</v>
      </c>
      <c r="D711">
        <v>2019</v>
      </c>
      <c r="E711" t="s">
        <v>150</v>
      </c>
      <c r="F711" t="s">
        <v>2514</v>
      </c>
      <c r="G711" t="s">
        <v>582</v>
      </c>
      <c r="H711" t="str">
        <f t="shared" si="11"/>
        <v>OLSZEWSKA Hanna</v>
      </c>
      <c r="I711" s="1">
        <v>34602</v>
      </c>
      <c r="J711" t="s">
        <v>30</v>
      </c>
      <c r="L711" t="s">
        <v>32</v>
      </c>
    </row>
    <row r="712" spans="1:12" x14ac:dyDescent="0.25">
      <c r="A712" t="s">
        <v>2517</v>
      </c>
      <c r="B712" t="s">
        <v>12</v>
      </c>
      <c r="C712" t="s">
        <v>2518</v>
      </c>
      <c r="D712">
        <v>2019</v>
      </c>
      <c r="E712" t="s">
        <v>150</v>
      </c>
      <c r="F712" t="s">
        <v>2519</v>
      </c>
      <c r="G712" t="s">
        <v>187</v>
      </c>
      <c r="H712" t="str">
        <f t="shared" si="11"/>
        <v>MALISZEWSKA Patrycja</v>
      </c>
      <c r="I712" s="1">
        <v>32214</v>
      </c>
      <c r="J712" t="s">
        <v>82</v>
      </c>
      <c r="L712" t="s">
        <v>2520</v>
      </c>
    </row>
    <row r="713" spans="1:12" x14ac:dyDescent="0.25">
      <c r="A713" t="s">
        <v>2521</v>
      </c>
      <c r="B713" t="s">
        <v>25</v>
      </c>
      <c r="C713" t="s">
        <v>2522</v>
      </c>
      <c r="D713">
        <v>2019</v>
      </c>
      <c r="E713" t="s">
        <v>150</v>
      </c>
      <c r="F713" t="s">
        <v>2523</v>
      </c>
      <c r="G713" t="s">
        <v>533</v>
      </c>
      <c r="H713" t="str">
        <f t="shared" si="11"/>
        <v>KONOPKO Bartosz</v>
      </c>
      <c r="I713" s="1">
        <v>32300</v>
      </c>
      <c r="J713" t="s">
        <v>82</v>
      </c>
      <c r="L713" t="s">
        <v>1329</v>
      </c>
    </row>
    <row r="714" spans="1:12" x14ac:dyDescent="0.25">
      <c r="A714" t="s">
        <v>2524</v>
      </c>
      <c r="B714" t="s">
        <v>12</v>
      </c>
      <c r="C714" t="s">
        <v>2525</v>
      </c>
      <c r="D714">
        <v>2019</v>
      </c>
      <c r="E714" t="s">
        <v>613</v>
      </c>
      <c r="F714" t="s">
        <v>2526</v>
      </c>
      <c r="G714" t="s">
        <v>434</v>
      </c>
      <c r="H714" t="str">
        <f t="shared" si="11"/>
        <v>DOBREŃKO Wiktoria</v>
      </c>
      <c r="I714" s="1">
        <v>37108</v>
      </c>
      <c r="J714" t="s">
        <v>30</v>
      </c>
      <c r="K714" t="s">
        <v>2527</v>
      </c>
      <c r="L714" t="s">
        <v>32</v>
      </c>
    </row>
    <row r="715" spans="1:12" x14ac:dyDescent="0.25">
      <c r="A715" t="s">
        <v>2528</v>
      </c>
      <c r="B715" t="s">
        <v>12</v>
      </c>
      <c r="C715" t="s">
        <v>2529</v>
      </c>
      <c r="D715">
        <v>2019</v>
      </c>
      <c r="E715" t="s">
        <v>613</v>
      </c>
      <c r="F715" t="s">
        <v>2530</v>
      </c>
      <c r="G715" t="s">
        <v>23</v>
      </c>
      <c r="H715" t="str">
        <f t="shared" si="11"/>
        <v>DAŁEK Anna</v>
      </c>
      <c r="I715" s="1">
        <v>37212</v>
      </c>
      <c r="J715" t="s">
        <v>30</v>
      </c>
      <c r="L715" t="s">
        <v>32</v>
      </c>
    </row>
    <row r="716" spans="1:12" x14ac:dyDescent="0.25">
      <c r="A716" t="s">
        <v>2531</v>
      </c>
      <c r="B716" t="s">
        <v>12</v>
      </c>
      <c r="C716" t="s">
        <v>2532</v>
      </c>
      <c r="D716">
        <v>2019</v>
      </c>
      <c r="E716" t="s">
        <v>423</v>
      </c>
      <c r="F716" t="s">
        <v>2533</v>
      </c>
      <c r="G716" t="s">
        <v>187</v>
      </c>
      <c r="H716" t="str">
        <f t="shared" si="11"/>
        <v>HENKIEL Patrycja</v>
      </c>
      <c r="I716" s="1">
        <v>36976</v>
      </c>
      <c r="J716" t="s">
        <v>30</v>
      </c>
      <c r="K716" t="s">
        <v>2534</v>
      </c>
      <c r="L716" t="s">
        <v>32</v>
      </c>
    </row>
    <row r="717" spans="1:12" x14ac:dyDescent="0.25">
      <c r="A717" t="s">
        <v>2535</v>
      </c>
      <c r="B717" t="s">
        <v>12</v>
      </c>
      <c r="C717" t="s">
        <v>2536</v>
      </c>
      <c r="D717">
        <v>2019</v>
      </c>
      <c r="E717" t="s">
        <v>150</v>
      </c>
      <c r="F717" t="s">
        <v>2537</v>
      </c>
      <c r="G717" t="s">
        <v>1192</v>
      </c>
      <c r="H717" t="str">
        <f t="shared" si="11"/>
        <v>MASZKOWSKA Joanna</v>
      </c>
      <c r="I717" s="1">
        <v>33988</v>
      </c>
      <c r="J717" t="s">
        <v>30</v>
      </c>
      <c r="L717" t="s">
        <v>32</v>
      </c>
    </row>
    <row r="718" spans="1:12" x14ac:dyDescent="0.25">
      <c r="A718" t="s">
        <v>2538</v>
      </c>
      <c r="B718" t="s">
        <v>25</v>
      </c>
      <c r="C718" t="s">
        <v>2539</v>
      </c>
      <c r="D718">
        <v>2019</v>
      </c>
      <c r="E718" t="s">
        <v>2144</v>
      </c>
      <c r="F718" t="s">
        <v>2540</v>
      </c>
      <c r="G718" t="s">
        <v>166</v>
      </c>
      <c r="H718" t="str">
        <f t="shared" si="11"/>
        <v>MOROZ Jakub</v>
      </c>
      <c r="I718" s="1">
        <v>35852</v>
      </c>
      <c r="J718" t="s">
        <v>30</v>
      </c>
      <c r="K718" t="s">
        <v>2541</v>
      </c>
      <c r="L718" t="s">
        <v>32</v>
      </c>
    </row>
    <row r="719" spans="1:12" x14ac:dyDescent="0.25">
      <c r="A719" t="s">
        <v>2542</v>
      </c>
      <c r="B719" t="s">
        <v>25</v>
      </c>
      <c r="C719" t="s">
        <v>2543</v>
      </c>
      <c r="D719">
        <v>2019</v>
      </c>
      <c r="E719" t="s">
        <v>423</v>
      </c>
      <c r="F719" t="s">
        <v>2544</v>
      </c>
      <c r="G719" t="s">
        <v>198</v>
      </c>
      <c r="H719" t="str">
        <f t="shared" si="11"/>
        <v>PRZYBYLAK Adam</v>
      </c>
      <c r="I719" s="1">
        <v>37065</v>
      </c>
      <c r="J719" t="s">
        <v>30</v>
      </c>
      <c r="L719" t="s">
        <v>32</v>
      </c>
    </row>
    <row r="720" spans="1:12" x14ac:dyDescent="0.25">
      <c r="A720" t="s">
        <v>2545</v>
      </c>
      <c r="B720" t="s">
        <v>12</v>
      </c>
      <c r="C720" t="s">
        <v>2546</v>
      </c>
      <c r="D720">
        <v>2019</v>
      </c>
      <c r="E720" t="s">
        <v>613</v>
      </c>
      <c r="F720" t="s">
        <v>207</v>
      </c>
      <c r="G720" t="s">
        <v>54</v>
      </c>
      <c r="H720" t="str">
        <f t="shared" si="11"/>
        <v>SAWICKA Zuzanna</v>
      </c>
      <c r="I720" s="1">
        <v>37381</v>
      </c>
      <c r="J720" t="s">
        <v>30</v>
      </c>
      <c r="L720" t="s">
        <v>32</v>
      </c>
    </row>
    <row r="721" spans="1:12" x14ac:dyDescent="0.25">
      <c r="A721" t="s">
        <v>2547</v>
      </c>
      <c r="B721" t="s">
        <v>25</v>
      </c>
      <c r="C721" t="s">
        <v>2548</v>
      </c>
      <c r="D721">
        <v>2019</v>
      </c>
      <c r="E721" t="s">
        <v>644</v>
      </c>
      <c r="F721" t="s">
        <v>2549</v>
      </c>
      <c r="G721" t="s">
        <v>107</v>
      </c>
      <c r="H721" t="str">
        <f t="shared" si="11"/>
        <v>MÓWIŃSKI Krzysztof</v>
      </c>
      <c r="I721" s="1">
        <v>38229</v>
      </c>
      <c r="J721" t="s">
        <v>30</v>
      </c>
      <c r="L721" t="s">
        <v>32</v>
      </c>
    </row>
    <row r="722" spans="1:12" x14ac:dyDescent="0.25">
      <c r="A722" t="s">
        <v>2550</v>
      </c>
      <c r="B722" t="s">
        <v>25</v>
      </c>
      <c r="C722" t="s">
        <v>2551</v>
      </c>
      <c r="D722">
        <v>2019</v>
      </c>
      <c r="E722" t="s">
        <v>644</v>
      </c>
      <c r="F722" t="s">
        <v>2552</v>
      </c>
      <c r="G722" t="s">
        <v>169</v>
      </c>
      <c r="H722" t="str">
        <f t="shared" si="11"/>
        <v>SZWED Mateusz</v>
      </c>
      <c r="I722" s="1">
        <v>38205</v>
      </c>
      <c r="J722" t="s">
        <v>30</v>
      </c>
      <c r="L722" t="s">
        <v>32</v>
      </c>
    </row>
    <row r="723" spans="1:12" x14ac:dyDescent="0.25">
      <c r="A723" t="s">
        <v>2553</v>
      </c>
      <c r="B723" t="s">
        <v>12</v>
      </c>
      <c r="C723" t="s">
        <v>2554</v>
      </c>
      <c r="D723">
        <v>2019</v>
      </c>
      <c r="E723" t="s">
        <v>1845</v>
      </c>
      <c r="F723" t="s">
        <v>2555</v>
      </c>
      <c r="G723" t="s">
        <v>219</v>
      </c>
      <c r="H723" t="str">
        <f t="shared" si="11"/>
        <v>BOROWIECKA Karolina</v>
      </c>
      <c r="I723" s="1">
        <v>35342</v>
      </c>
      <c r="J723" t="s">
        <v>734</v>
      </c>
      <c r="K723" t="s">
        <v>2556</v>
      </c>
      <c r="L723" t="s">
        <v>1260</v>
      </c>
    </row>
    <row r="724" spans="1:12" x14ac:dyDescent="0.25">
      <c r="A724" t="s">
        <v>2557</v>
      </c>
      <c r="B724" t="s">
        <v>25</v>
      </c>
      <c r="C724" t="s">
        <v>2558</v>
      </c>
      <c r="D724">
        <v>2019</v>
      </c>
      <c r="E724" t="s">
        <v>411</v>
      </c>
      <c r="F724" t="s">
        <v>2559</v>
      </c>
      <c r="G724" t="s">
        <v>2560</v>
      </c>
      <c r="H724" t="str">
        <f t="shared" si="11"/>
        <v>BOROWIECKI Jędrzej</v>
      </c>
      <c r="I724" s="1">
        <v>37486</v>
      </c>
      <c r="J724" t="s">
        <v>734</v>
      </c>
      <c r="K724" t="s">
        <v>2561</v>
      </c>
      <c r="L724" t="s">
        <v>1260</v>
      </c>
    </row>
    <row r="725" spans="1:12" x14ac:dyDescent="0.25">
      <c r="A725" t="s">
        <v>2562</v>
      </c>
      <c r="B725" t="s">
        <v>12</v>
      </c>
      <c r="C725" t="s">
        <v>2563</v>
      </c>
      <c r="D725">
        <v>2019</v>
      </c>
      <c r="E725" t="s">
        <v>79</v>
      </c>
      <c r="F725" t="s">
        <v>2564</v>
      </c>
      <c r="G725" t="s">
        <v>1798</v>
      </c>
      <c r="H725" t="str">
        <f t="shared" si="11"/>
        <v>JAŻDŻYŃSKA Ada</v>
      </c>
      <c r="I725" s="1">
        <v>38554</v>
      </c>
      <c r="J725" t="s">
        <v>734</v>
      </c>
      <c r="K725" t="s">
        <v>2278</v>
      </c>
      <c r="L725" t="s">
        <v>1260</v>
      </c>
    </row>
    <row r="726" spans="1:12" x14ac:dyDescent="0.25">
      <c r="A726" t="s">
        <v>2565</v>
      </c>
      <c r="B726" t="s">
        <v>25</v>
      </c>
      <c r="C726" t="s">
        <v>2566</v>
      </c>
      <c r="D726">
        <v>2019</v>
      </c>
      <c r="E726" t="s">
        <v>44</v>
      </c>
      <c r="F726" t="s">
        <v>2567</v>
      </c>
      <c r="G726" t="s">
        <v>166</v>
      </c>
      <c r="H726" t="str">
        <f t="shared" si="11"/>
        <v>OLAK Jakub</v>
      </c>
      <c r="I726" s="1">
        <v>39071</v>
      </c>
      <c r="J726" t="s">
        <v>734</v>
      </c>
      <c r="K726" t="s">
        <v>844</v>
      </c>
      <c r="L726" t="s">
        <v>1260</v>
      </c>
    </row>
    <row r="727" spans="1:12" x14ac:dyDescent="0.25">
      <c r="A727" t="s">
        <v>2568</v>
      </c>
      <c r="B727" t="s">
        <v>25</v>
      </c>
      <c r="C727" t="s">
        <v>2569</v>
      </c>
      <c r="D727">
        <v>2019</v>
      </c>
      <c r="E727" t="s">
        <v>2144</v>
      </c>
      <c r="F727" t="s">
        <v>2570</v>
      </c>
      <c r="G727" t="s">
        <v>2571</v>
      </c>
      <c r="H727" t="str">
        <f t="shared" si="11"/>
        <v>POPOV Michael</v>
      </c>
      <c r="I727" s="1">
        <v>35705</v>
      </c>
      <c r="J727" t="s">
        <v>734</v>
      </c>
      <c r="K727" t="s">
        <v>2572</v>
      </c>
      <c r="L727" t="s">
        <v>1260</v>
      </c>
    </row>
    <row r="728" spans="1:12" x14ac:dyDescent="0.25">
      <c r="A728" t="s">
        <v>2573</v>
      </c>
      <c r="B728" t="s">
        <v>12</v>
      </c>
      <c r="C728" t="s">
        <v>2574</v>
      </c>
      <c r="D728">
        <v>2019</v>
      </c>
      <c r="E728" t="s">
        <v>644</v>
      </c>
      <c r="F728" t="s">
        <v>2575</v>
      </c>
      <c r="G728" t="s">
        <v>2576</v>
      </c>
      <c r="H728" t="str">
        <f t="shared" si="11"/>
        <v>REINDL Katarzyna</v>
      </c>
      <c r="I728" s="1">
        <v>38319</v>
      </c>
      <c r="J728" t="s">
        <v>734</v>
      </c>
      <c r="K728" t="s">
        <v>2561</v>
      </c>
      <c r="L728" t="s">
        <v>1260</v>
      </c>
    </row>
    <row r="729" spans="1:12" x14ac:dyDescent="0.25">
      <c r="A729" t="s">
        <v>2577</v>
      </c>
      <c r="B729" t="s">
        <v>25</v>
      </c>
      <c r="C729" t="s">
        <v>2578</v>
      </c>
      <c r="D729">
        <v>2019</v>
      </c>
      <c r="E729" t="s">
        <v>613</v>
      </c>
      <c r="F729" t="s">
        <v>2575</v>
      </c>
      <c r="G729" t="s">
        <v>107</v>
      </c>
      <c r="H729" t="str">
        <f t="shared" si="11"/>
        <v>REINDL Krzysztof</v>
      </c>
      <c r="I729" s="1">
        <v>37382</v>
      </c>
      <c r="J729" t="s">
        <v>734</v>
      </c>
      <c r="L729" t="s">
        <v>1260</v>
      </c>
    </row>
    <row r="730" spans="1:12" x14ac:dyDescent="0.25">
      <c r="A730" t="s">
        <v>2579</v>
      </c>
      <c r="B730" t="s">
        <v>12</v>
      </c>
      <c r="C730" t="s">
        <v>2580</v>
      </c>
      <c r="D730">
        <v>2019</v>
      </c>
      <c r="E730" t="s">
        <v>613</v>
      </c>
      <c r="F730" t="s">
        <v>2581</v>
      </c>
      <c r="G730" t="s">
        <v>54</v>
      </c>
      <c r="H730" t="str">
        <f t="shared" si="11"/>
        <v>RUMAK Zuzanna</v>
      </c>
      <c r="I730" s="1">
        <v>37100</v>
      </c>
      <c r="J730" t="s">
        <v>734</v>
      </c>
      <c r="K730" t="s">
        <v>2582</v>
      </c>
      <c r="L730" t="s">
        <v>1260</v>
      </c>
    </row>
    <row r="731" spans="1:12" x14ac:dyDescent="0.25">
      <c r="A731" t="s">
        <v>2583</v>
      </c>
      <c r="B731" t="s">
        <v>12</v>
      </c>
      <c r="C731" t="s">
        <v>2584</v>
      </c>
      <c r="D731">
        <v>2019</v>
      </c>
      <c r="E731" t="s">
        <v>21</v>
      </c>
      <c r="F731" t="s">
        <v>1150</v>
      </c>
      <c r="G731" t="s">
        <v>115</v>
      </c>
      <c r="H731" t="str">
        <f t="shared" si="11"/>
        <v>STANKIEWICZ Kamila</v>
      </c>
      <c r="I731" s="1">
        <v>36451</v>
      </c>
      <c r="J731" t="s">
        <v>734</v>
      </c>
      <c r="K731" t="s">
        <v>2585</v>
      </c>
      <c r="L731" t="s">
        <v>1260</v>
      </c>
    </row>
    <row r="732" spans="1:12" x14ac:dyDescent="0.25">
      <c r="A732" t="s">
        <v>2586</v>
      </c>
      <c r="B732" t="s">
        <v>25</v>
      </c>
      <c r="C732" t="s">
        <v>2587</v>
      </c>
      <c r="D732">
        <v>2019</v>
      </c>
      <c r="E732" t="s">
        <v>411</v>
      </c>
      <c r="F732" t="s">
        <v>2588</v>
      </c>
      <c r="G732" t="s">
        <v>2012</v>
      </c>
      <c r="H732" t="str">
        <f t="shared" si="11"/>
        <v>RYBAK Arkadiusz</v>
      </c>
      <c r="I732" s="1">
        <v>37775</v>
      </c>
      <c r="J732" t="s">
        <v>734</v>
      </c>
      <c r="K732" t="s">
        <v>2561</v>
      </c>
      <c r="L732" t="s">
        <v>1260</v>
      </c>
    </row>
    <row r="733" spans="1:12" x14ac:dyDescent="0.25">
      <c r="A733" t="s">
        <v>2589</v>
      </c>
      <c r="B733" t="s">
        <v>12</v>
      </c>
      <c r="C733" t="s">
        <v>2590</v>
      </c>
      <c r="D733">
        <v>2019</v>
      </c>
      <c r="E733" t="s">
        <v>940</v>
      </c>
      <c r="F733" t="s">
        <v>610</v>
      </c>
      <c r="G733" t="s">
        <v>615</v>
      </c>
      <c r="H733" t="str">
        <f t="shared" si="11"/>
        <v>SUROWIEC Weronika</v>
      </c>
      <c r="I733" s="1">
        <v>36325</v>
      </c>
      <c r="J733" t="s">
        <v>734</v>
      </c>
      <c r="L733" t="s">
        <v>1260</v>
      </c>
    </row>
    <row r="734" spans="1:12" x14ac:dyDescent="0.25">
      <c r="A734" t="s">
        <v>2591</v>
      </c>
      <c r="B734" t="s">
        <v>25</v>
      </c>
      <c r="C734" t="s">
        <v>2592</v>
      </c>
      <c r="D734">
        <v>2019</v>
      </c>
      <c r="E734" t="s">
        <v>423</v>
      </c>
      <c r="F734" t="s">
        <v>2593</v>
      </c>
      <c r="G734" t="s">
        <v>425</v>
      </c>
      <c r="H734" t="str">
        <f t="shared" si="11"/>
        <v>BAGNOWSKI Piotr</v>
      </c>
      <c r="I734" s="1">
        <v>36852</v>
      </c>
      <c r="J734" t="s">
        <v>919</v>
      </c>
      <c r="K734" t="s">
        <v>2594</v>
      </c>
      <c r="L734" t="s">
        <v>920</v>
      </c>
    </row>
    <row r="735" spans="1:12" x14ac:dyDescent="0.25">
      <c r="A735" t="s">
        <v>2595</v>
      </c>
      <c r="B735" t="s">
        <v>25</v>
      </c>
      <c r="C735" t="s">
        <v>2596</v>
      </c>
      <c r="D735">
        <v>2019</v>
      </c>
      <c r="E735" t="s">
        <v>1845</v>
      </c>
      <c r="F735" t="s">
        <v>2597</v>
      </c>
      <c r="G735" t="s">
        <v>169</v>
      </c>
      <c r="H735" t="str">
        <f t="shared" si="11"/>
        <v>BARTOSIAK Mateusz</v>
      </c>
      <c r="I735" s="1">
        <v>35317</v>
      </c>
      <c r="J735" t="s">
        <v>919</v>
      </c>
      <c r="K735" t="s">
        <v>2598</v>
      </c>
      <c r="L735" t="s">
        <v>920</v>
      </c>
    </row>
    <row r="736" spans="1:12" x14ac:dyDescent="0.25">
      <c r="A736" t="s">
        <v>2599</v>
      </c>
      <c r="B736" t="s">
        <v>25</v>
      </c>
      <c r="C736" t="s">
        <v>2600</v>
      </c>
      <c r="D736">
        <v>2019</v>
      </c>
      <c r="E736" t="s">
        <v>644</v>
      </c>
      <c r="F736" t="s">
        <v>231</v>
      </c>
      <c r="G736" t="s">
        <v>425</v>
      </c>
      <c r="H736" t="str">
        <f t="shared" si="11"/>
        <v>DĄBROWSKI Piotr</v>
      </c>
      <c r="I736" s="1">
        <v>38205</v>
      </c>
      <c r="J736" t="s">
        <v>919</v>
      </c>
      <c r="K736" t="s">
        <v>2601</v>
      </c>
      <c r="L736" t="s">
        <v>920</v>
      </c>
    </row>
    <row r="737" spans="1:12" x14ac:dyDescent="0.25">
      <c r="A737" t="s">
        <v>2602</v>
      </c>
      <c r="B737" t="s">
        <v>12</v>
      </c>
      <c r="C737" t="s">
        <v>2603</v>
      </c>
      <c r="D737">
        <v>2019</v>
      </c>
      <c r="E737" t="s">
        <v>21</v>
      </c>
      <c r="F737" t="s">
        <v>2604</v>
      </c>
      <c r="G737" t="s">
        <v>1138</v>
      </c>
      <c r="H737" t="str">
        <f t="shared" si="11"/>
        <v>GAJDA Agata</v>
      </c>
      <c r="I737" s="1">
        <v>36579</v>
      </c>
      <c r="J737" t="s">
        <v>919</v>
      </c>
      <c r="K737" t="s">
        <v>2594</v>
      </c>
      <c r="L737" t="s">
        <v>920</v>
      </c>
    </row>
    <row r="738" spans="1:12" x14ac:dyDescent="0.25">
      <c r="A738" t="s">
        <v>2605</v>
      </c>
      <c r="B738" t="s">
        <v>12</v>
      </c>
      <c r="C738" t="s">
        <v>2606</v>
      </c>
      <c r="D738">
        <v>2019</v>
      </c>
      <c r="E738" t="s">
        <v>1845</v>
      </c>
      <c r="F738" t="s">
        <v>2607</v>
      </c>
      <c r="G738" t="s">
        <v>37</v>
      </c>
      <c r="H738" t="str">
        <f t="shared" si="11"/>
        <v>GAŁAJ Aleksandra</v>
      </c>
      <c r="I738" s="1">
        <v>35456</v>
      </c>
      <c r="J738" t="s">
        <v>919</v>
      </c>
      <c r="L738" t="s">
        <v>920</v>
      </c>
    </row>
    <row r="739" spans="1:12" x14ac:dyDescent="0.25">
      <c r="A739" t="s">
        <v>2608</v>
      </c>
      <c r="B739" t="s">
        <v>25</v>
      </c>
      <c r="C739" t="s">
        <v>2609</v>
      </c>
      <c r="D739">
        <v>2019</v>
      </c>
      <c r="E739" t="s">
        <v>423</v>
      </c>
      <c r="F739" t="s">
        <v>2098</v>
      </c>
      <c r="G739" t="s">
        <v>285</v>
      </c>
      <c r="H739" t="str">
        <f t="shared" si="11"/>
        <v>GRABOWICZ Kacper</v>
      </c>
      <c r="I739" s="1">
        <v>37015</v>
      </c>
      <c r="J739" t="s">
        <v>919</v>
      </c>
      <c r="K739" t="s">
        <v>2155</v>
      </c>
      <c r="L739" t="s">
        <v>920</v>
      </c>
    </row>
    <row r="740" spans="1:12" x14ac:dyDescent="0.25">
      <c r="A740" t="s">
        <v>2610</v>
      </c>
      <c r="B740" t="s">
        <v>25</v>
      </c>
      <c r="C740" t="s">
        <v>2611</v>
      </c>
      <c r="D740">
        <v>2019</v>
      </c>
      <c r="E740" t="s">
        <v>644</v>
      </c>
      <c r="F740" t="s">
        <v>2612</v>
      </c>
      <c r="G740" t="s">
        <v>2613</v>
      </c>
      <c r="H740" t="str">
        <f t="shared" si="11"/>
        <v>WYSZYŃSKI Ryszard</v>
      </c>
      <c r="I740" s="1">
        <v>38363</v>
      </c>
      <c r="J740" t="s">
        <v>919</v>
      </c>
      <c r="L740" t="s">
        <v>920</v>
      </c>
    </row>
    <row r="741" spans="1:12" x14ac:dyDescent="0.25">
      <c r="A741" t="s">
        <v>2614</v>
      </c>
      <c r="B741" t="s">
        <v>12</v>
      </c>
      <c r="C741" t="s">
        <v>2615</v>
      </c>
      <c r="D741">
        <v>2019</v>
      </c>
      <c r="E741" t="s">
        <v>2144</v>
      </c>
      <c r="F741" t="s">
        <v>918</v>
      </c>
      <c r="G741" t="s">
        <v>556</v>
      </c>
      <c r="H741" t="str">
        <f t="shared" si="11"/>
        <v>SUT Dominika</v>
      </c>
      <c r="I741" s="1">
        <v>35801</v>
      </c>
      <c r="J741" t="s">
        <v>919</v>
      </c>
      <c r="K741" t="s">
        <v>2616</v>
      </c>
      <c r="L741" t="s">
        <v>920</v>
      </c>
    </row>
    <row r="742" spans="1:12" x14ac:dyDescent="0.25">
      <c r="A742" t="s">
        <v>2617</v>
      </c>
      <c r="B742" t="s">
        <v>25</v>
      </c>
      <c r="C742" t="s">
        <v>2618</v>
      </c>
      <c r="D742">
        <v>2019</v>
      </c>
      <c r="E742" t="s">
        <v>172</v>
      </c>
      <c r="F742" t="s">
        <v>857</v>
      </c>
      <c r="G742" t="s">
        <v>198</v>
      </c>
      <c r="H742" t="str">
        <f t="shared" si="11"/>
        <v>WOŁEK Adam</v>
      </c>
      <c r="I742" s="1">
        <v>38077</v>
      </c>
      <c r="J742" t="s">
        <v>919</v>
      </c>
      <c r="K742" t="s">
        <v>2601</v>
      </c>
      <c r="L742" t="s">
        <v>920</v>
      </c>
    </row>
    <row r="743" spans="1:12" x14ac:dyDescent="0.25">
      <c r="A743" t="s">
        <v>2619</v>
      </c>
      <c r="B743" t="s">
        <v>25</v>
      </c>
      <c r="C743" t="s">
        <v>2620</v>
      </c>
      <c r="D743">
        <v>2019</v>
      </c>
      <c r="E743" t="s">
        <v>411</v>
      </c>
      <c r="F743" t="s">
        <v>1692</v>
      </c>
      <c r="G743" t="s">
        <v>152</v>
      </c>
      <c r="H743" t="str">
        <f t="shared" si="11"/>
        <v>PAWŁOWICZ Artur</v>
      </c>
      <c r="I743" s="1">
        <v>37491</v>
      </c>
      <c r="J743" t="s">
        <v>919</v>
      </c>
      <c r="K743" t="s">
        <v>2621</v>
      </c>
      <c r="L743" t="s">
        <v>920</v>
      </c>
    </row>
    <row r="744" spans="1:12" x14ac:dyDescent="0.25">
      <c r="A744" t="s">
        <v>2622</v>
      </c>
      <c r="B744" t="s">
        <v>25</v>
      </c>
      <c r="C744" t="s">
        <v>2623</v>
      </c>
      <c r="D744">
        <v>2019</v>
      </c>
      <c r="E744" t="s">
        <v>940</v>
      </c>
      <c r="F744" t="s">
        <v>2624</v>
      </c>
      <c r="G744" t="s">
        <v>152</v>
      </c>
      <c r="H744" t="str">
        <f t="shared" si="11"/>
        <v>PAWEŁKOWICZ Artur</v>
      </c>
      <c r="I744" s="1">
        <v>36012</v>
      </c>
      <c r="J744" t="s">
        <v>919</v>
      </c>
      <c r="K744" t="s">
        <v>2625</v>
      </c>
      <c r="L744" t="s">
        <v>920</v>
      </c>
    </row>
    <row r="745" spans="1:12" x14ac:dyDescent="0.25">
      <c r="A745" t="s">
        <v>2626</v>
      </c>
      <c r="B745" t="s">
        <v>25</v>
      </c>
      <c r="C745" t="s">
        <v>2627</v>
      </c>
      <c r="D745">
        <v>2019</v>
      </c>
      <c r="E745" t="s">
        <v>423</v>
      </c>
      <c r="F745" t="s">
        <v>1719</v>
      </c>
      <c r="G745" t="s">
        <v>166</v>
      </c>
      <c r="H745" t="str">
        <f t="shared" si="11"/>
        <v>PAJĄK Jakub</v>
      </c>
      <c r="I745" s="1">
        <v>36968</v>
      </c>
      <c r="J745" t="s">
        <v>919</v>
      </c>
      <c r="K745" t="s">
        <v>2628</v>
      </c>
      <c r="L745" t="s">
        <v>920</v>
      </c>
    </row>
    <row r="746" spans="1:12" x14ac:dyDescent="0.25">
      <c r="A746" t="s">
        <v>2629</v>
      </c>
      <c r="B746" t="s">
        <v>25</v>
      </c>
      <c r="C746" t="s">
        <v>2630</v>
      </c>
      <c r="D746">
        <v>2019</v>
      </c>
      <c r="E746" t="s">
        <v>21</v>
      </c>
      <c r="F746" t="s">
        <v>2631</v>
      </c>
      <c r="G746" t="s">
        <v>933</v>
      </c>
      <c r="H746" t="str">
        <f t="shared" si="11"/>
        <v>KMIEĆ Sebastian</v>
      </c>
      <c r="I746" s="1">
        <v>36697</v>
      </c>
      <c r="J746" t="s">
        <v>919</v>
      </c>
      <c r="K746" t="s">
        <v>2594</v>
      </c>
      <c r="L746" t="s">
        <v>920</v>
      </c>
    </row>
    <row r="747" spans="1:12" x14ac:dyDescent="0.25">
      <c r="A747" t="s">
        <v>2632</v>
      </c>
      <c r="B747" t="s">
        <v>12</v>
      </c>
      <c r="C747" t="s">
        <v>2633</v>
      </c>
      <c r="D747">
        <v>2019</v>
      </c>
      <c r="E747" t="s">
        <v>613</v>
      </c>
      <c r="F747" t="s">
        <v>2634</v>
      </c>
      <c r="G747" t="s">
        <v>180</v>
      </c>
      <c r="H747" t="str">
        <f t="shared" si="11"/>
        <v>KLIMKIEWICZ Malwina</v>
      </c>
      <c r="I747" s="1">
        <v>37255</v>
      </c>
      <c r="J747" t="s">
        <v>919</v>
      </c>
      <c r="K747" t="s">
        <v>2155</v>
      </c>
      <c r="L747" t="s">
        <v>920</v>
      </c>
    </row>
    <row r="748" spans="1:12" x14ac:dyDescent="0.25">
      <c r="A748" t="s">
        <v>2635</v>
      </c>
      <c r="B748" t="s">
        <v>12</v>
      </c>
      <c r="C748" t="s">
        <v>2636</v>
      </c>
      <c r="D748">
        <v>2019</v>
      </c>
      <c r="E748" t="s">
        <v>613</v>
      </c>
      <c r="F748" t="s">
        <v>1692</v>
      </c>
      <c r="G748" t="s">
        <v>1138</v>
      </c>
      <c r="H748" t="str">
        <f t="shared" si="11"/>
        <v>PAWŁOWICZ Agata</v>
      </c>
      <c r="I748" s="1">
        <v>37160</v>
      </c>
      <c r="J748" t="s">
        <v>919</v>
      </c>
      <c r="K748" t="s">
        <v>2155</v>
      </c>
      <c r="L748" t="s">
        <v>920</v>
      </c>
    </row>
    <row r="749" spans="1:12" x14ac:dyDescent="0.25">
      <c r="A749" t="s">
        <v>2637</v>
      </c>
      <c r="B749" t="s">
        <v>12</v>
      </c>
      <c r="C749" t="s">
        <v>2638</v>
      </c>
      <c r="D749">
        <v>2019</v>
      </c>
      <c r="E749" t="s">
        <v>940</v>
      </c>
      <c r="F749" t="s">
        <v>2639</v>
      </c>
      <c r="G749" t="s">
        <v>1165</v>
      </c>
      <c r="H749" t="str">
        <f t="shared" si="11"/>
        <v>KOSIOREK Klaudia</v>
      </c>
      <c r="I749" s="1">
        <v>36004</v>
      </c>
      <c r="J749" t="s">
        <v>919</v>
      </c>
      <c r="L749" t="s">
        <v>920</v>
      </c>
    </row>
    <row r="750" spans="1:12" x14ac:dyDescent="0.25">
      <c r="A750" t="s">
        <v>869</v>
      </c>
      <c r="B750" t="s">
        <v>25</v>
      </c>
      <c r="C750" t="s">
        <v>2640</v>
      </c>
      <c r="D750">
        <v>2019</v>
      </c>
      <c r="E750" t="s">
        <v>150</v>
      </c>
      <c r="F750" t="s">
        <v>2641</v>
      </c>
      <c r="G750" t="s">
        <v>1500</v>
      </c>
      <c r="H750" t="str">
        <f t="shared" si="11"/>
        <v>FABJAŃSKI Łukasz</v>
      </c>
      <c r="I750" s="1">
        <v>31286</v>
      </c>
      <c r="J750" t="s">
        <v>862</v>
      </c>
      <c r="L750" t="s">
        <v>864</v>
      </c>
    </row>
    <row r="751" spans="1:12" x14ac:dyDescent="0.25">
      <c r="A751" t="s">
        <v>2642</v>
      </c>
      <c r="B751" t="s">
        <v>25</v>
      </c>
      <c r="C751" t="s">
        <v>2643</v>
      </c>
      <c r="D751">
        <v>2019</v>
      </c>
      <c r="E751" t="s">
        <v>150</v>
      </c>
      <c r="F751" t="s">
        <v>2644</v>
      </c>
      <c r="G751" t="s">
        <v>198</v>
      </c>
      <c r="H751" t="str">
        <f t="shared" si="11"/>
        <v>FILIPOWICZ Adam</v>
      </c>
      <c r="I751" s="1">
        <v>31829</v>
      </c>
      <c r="J751" t="s">
        <v>862</v>
      </c>
      <c r="L751" t="s">
        <v>864</v>
      </c>
    </row>
    <row r="752" spans="1:12" x14ac:dyDescent="0.25">
      <c r="A752" t="s">
        <v>2645</v>
      </c>
      <c r="B752" t="s">
        <v>25</v>
      </c>
      <c r="C752" t="s">
        <v>2646</v>
      </c>
      <c r="D752">
        <v>2019</v>
      </c>
      <c r="E752" t="s">
        <v>172</v>
      </c>
      <c r="F752" t="s">
        <v>2647</v>
      </c>
      <c r="G752" t="s">
        <v>369</v>
      </c>
      <c r="H752" t="str">
        <f t="shared" si="11"/>
        <v>HYJEK Szymon</v>
      </c>
      <c r="I752" s="1">
        <v>37811</v>
      </c>
      <c r="J752" t="s">
        <v>862</v>
      </c>
      <c r="K752" t="s">
        <v>2648</v>
      </c>
      <c r="L752" t="s">
        <v>869</v>
      </c>
    </row>
    <row r="753" spans="1:12" x14ac:dyDescent="0.25">
      <c r="A753" t="s">
        <v>2649</v>
      </c>
      <c r="B753" t="s">
        <v>25</v>
      </c>
      <c r="C753" t="s">
        <v>2650</v>
      </c>
      <c r="D753">
        <v>2019</v>
      </c>
      <c r="E753" t="s">
        <v>411</v>
      </c>
      <c r="F753" t="s">
        <v>2651</v>
      </c>
      <c r="G753" t="s">
        <v>169</v>
      </c>
      <c r="H753" t="str">
        <f t="shared" si="11"/>
        <v>KRZEMIŃSKI Mateusz</v>
      </c>
      <c r="I753" s="1">
        <v>37498</v>
      </c>
      <c r="J753" t="s">
        <v>862</v>
      </c>
      <c r="K753" t="s">
        <v>868</v>
      </c>
      <c r="L753" t="s">
        <v>864</v>
      </c>
    </row>
    <row r="754" spans="1:12" x14ac:dyDescent="0.25">
      <c r="A754" t="s">
        <v>2652</v>
      </c>
      <c r="B754" t="s">
        <v>12</v>
      </c>
      <c r="C754" t="s">
        <v>2653</v>
      </c>
      <c r="D754">
        <v>2019</v>
      </c>
      <c r="E754" t="s">
        <v>172</v>
      </c>
      <c r="F754" t="s">
        <v>201</v>
      </c>
      <c r="G754" t="s">
        <v>255</v>
      </c>
      <c r="H754" t="str">
        <f t="shared" si="11"/>
        <v>MICHALSKA Julia</v>
      </c>
      <c r="I754" s="1">
        <v>38149</v>
      </c>
      <c r="J754" t="s">
        <v>862</v>
      </c>
      <c r="K754" t="s">
        <v>2648</v>
      </c>
      <c r="L754" t="s">
        <v>869</v>
      </c>
    </row>
    <row r="755" spans="1:12" x14ac:dyDescent="0.25">
      <c r="A755" t="s">
        <v>2654</v>
      </c>
      <c r="B755" t="s">
        <v>12</v>
      </c>
      <c r="C755" t="s">
        <v>2655</v>
      </c>
      <c r="D755">
        <v>2019</v>
      </c>
      <c r="E755" t="s">
        <v>613</v>
      </c>
      <c r="F755" t="s">
        <v>2656</v>
      </c>
      <c r="G755" t="s">
        <v>434</v>
      </c>
      <c r="H755" t="str">
        <f t="shared" si="11"/>
        <v>TKACZUK Wiktoria</v>
      </c>
      <c r="I755" s="1">
        <v>37397</v>
      </c>
      <c r="J755" t="s">
        <v>862</v>
      </c>
      <c r="K755" t="s">
        <v>868</v>
      </c>
      <c r="L755" t="s">
        <v>864</v>
      </c>
    </row>
    <row r="756" spans="1:12" x14ac:dyDescent="0.25">
      <c r="A756" t="s">
        <v>2657</v>
      </c>
      <c r="B756" t="s">
        <v>12</v>
      </c>
      <c r="C756" t="s">
        <v>2658</v>
      </c>
      <c r="D756">
        <v>2019</v>
      </c>
      <c r="E756" t="s">
        <v>21</v>
      </c>
      <c r="F756" t="s">
        <v>2659</v>
      </c>
      <c r="G756" t="s">
        <v>455</v>
      </c>
      <c r="H756" t="str">
        <f t="shared" si="11"/>
        <v>WILGA Magdalena</v>
      </c>
      <c r="I756" s="1">
        <v>36680</v>
      </c>
      <c r="J756" t="s">
        <v>862</v>
      </c>
      <c r="K756" t="s">
        <v>868</v>
      </c>
      <c r="L756" t="s">
        <v>864</v>
      </c>
    </row>
    <row r="757" spans="1:12" x14ac:dyDescent="0.25">
      <c r="A757" t="s">
        <v>2660</v>
      </c>
      <c r="B757" t="s">
        <v>12</v>
      </c>
      <c r="C757" t="s">
        <v>2661</v>
      </c>
      <c r="D757">
        <v>2019</v>
      </c>
      <c r="E757" t="s">
        <v>172</v>
      </c>
      <c r="F757" t="s">
        <v>2662</v>
      </c>
      <c r="G757" t="s">
        <v>455</v>
      </c>
      <c r="H757" t="str">
        <f t="shared" si="11"/>
        <v>ZYCH Magdalena</v>
      </c>
      <c r="I757" s="1">
        <v>38035</v>
      </c>
      <c r="J757" t="s">
        <v>862</v>
      </c>
      <c r="K757" t="s">
        <v>2648</v>
      </c>
      <c r="L757" t="s">
        <v>869</v>
      </c>
    </row>
    <row r="758" spans="1:12" x14ac:dyDescent="0.25">
      <c r="A758" t="s">
        <v>2663</v>
      </c>
      <c r="B758" t="s">
        <v>12</v>
      </c>
      <c r="C758" t="s">
        <v>2664</v>
      </c>
      <c r="D758">
        <v>2019</v>
      </c>
      <c r="E758" t="s">
        <v>613</v>
      </c>
      <c r="F758" t="s">
        <v>2665</v>
      </c>
      <c r="G758" t="s">
        <v>2666</v>
      </c>
      <c r="H758" t="str">
        <f t="shared" si="11"/>
        <v>FLORCZAK Vanessa</v>
      </c>
      <c r="I758" s="1">
        <v>37373</v>
      </c>
      <c r="J758" t="s">
        <v>17</v>
      </c>
      <c r="L758" t="s">
        <v>18</v>
      </c>
    </row>
    <row r="759" spans="1:12" x14ac:dyDescent="0.25">
      <c r="A759" t="s">
        <v>2667</v>
      </c>
      <c r="B759" t="s">
        <v>12</v>
      </c>
      <c r="C759" t="s">
        <v>2668</v>
      </c>
      <c r="D759">
        <v>2019</v>
      </c>
      <c r="E759" t="s">
        <v>1845</v>
      </c>
      <c r="F759" t="s">
        <v>2669</v>
      </c>
      <c r="G759" t="s">
        <v>333</v>
      </c>
      <c r="H759" t="str">
        <f t="shared" si="11"/>
        <v>GAWLICA Oliwia</v>
      </c>
      <c r="I759" s="1">
        <v>35310</v>
      </c>
      <c r="J759" t="s">
        <v>862</v>
      </c>
      <c r="K759" t="s">
        <v>2190</v>
      </c>
      <c r="L759" t="s">
        <v>864</v>
      </c>
    </row>
    <row r="760" spans="1:12" x14ac:dyDescent="0.25">
      <c r="A760" t="s">
        <v>2670</v>
      </c>
      <c r="B760" t="s">
        <v>12</v>
      </c>
      <c r="C760" t="s">
        <v>2671</v>
      </c>
      <c r="D760">
        <v>2019</v>
      </c>
      <c r="E760" t="s">
        <v>21</v>
      </c>
      <c r="F760" t="s">
        <v>2634</v>
      </c>
      <c r="G760" t="s">
        <v>556</v>
      </c>
      <c r="H760" t="str">
        <f t="shared" si="11"/>
        <v>KLIMKIEWICZ Dominika</v>
      </c>
      <c r="I760" s="1">
        <v>36570</v>
      </c>
      <c r="J760" t="s">
        <v>919</v>
      </c>
      <c r="K760" t="s">
        <v>2594</v>
      </c>
      <c r="L760" t="s">
        <v>920</v>
      </c>
    </row>
    <row r="761" spans="1:12" x14ac:dyDescent="0.25">
      <c r="A761" t="s">
        <v>2672</v>
      </c>
      <c r="B761" t="s">
        <v>25</v>
      </c>
      <c r="C761" t="s">
        <v>2673</v>
      </c>
      <c r="D761">
        <v>2019</v>
      </c>
      <c r="E761" t="s">
        <v>940</v>
      </c>
      <c r="F761" t="s">
        <v>2674</v>
      </c>
      <c r="G761" t="s">
        <v>29</v>
      </c>
      <c r="H761" t="str">
        <f t="shared" si="11"/>
        <v>ADAMSKI Paweł</v>
      </c>
      <c r="I761" s="1">
        <v>36271</v>
      </c>
      <c r="J761" t="s">
        <v>82</v>
      </c>
      <c r="L761" t="s">
        <v>2520</v>
      </c>
    </row>
    <row r="762" spans="1:12" x14ac:dyDescent="0.25">
      <c r="A762" t="s">
        <v>2675</v>
      </c>
      <c r="B762" t="s">
        <v>25</v>
      </c>
      <c r="C762" t="s">
        <v>2676</v>
      </c>
      <c r="D762">
        <v>2019</v>
      </c>
      <c r="E762" t="s">
        <v>21</v>
      </c>
      <c r="F762" t="s">
        <v>2677</v>
      </c>
      <c r="G762" t="s">
        <v>2678</v>
      </c>
      <c r="H762" t="str">
        <f t="shared" si="11"/>
        <v>ANIKIEJ Rafał</v>
      </c>
      <c r="I762" s="1">
        <v>36385</v>
      </c>
      <c r="J762" t="s">
        <v>82</v>
      </c>
      <c r="L762" t="s">
        <v>2520</v>
      </c>
    </row>
    <row r="763" spans="1:12" x14ac:dyDescent="0.25">
      <c r="A763" t="s">
        <v>2679</v>
      </c>
      <c r="B763" t="s">
        <v>25</v>
      </c>
      <c r="C763" t="s">
        <v>2680</v>
      </c>
      <c r="D763">
        <v>2019</v>
      </c>
      <c r="E763" t="s">
        <v>2144</v>
      </c>
      <c r="F763" t="s">
        <v>2681</v>
      </c>
      <c r="G763" t="s">
        <v>533</v>
      </c>
      <c r="H763" t="str">
        <f t="shared" si="11"/>
        <v>BIELECKI Bartosz</v>
      </c>
      <c r="I763" s="1">
        <v>35935</v>
      </c>
      <c r="J763" t="s">
        <v>82</v>
      </c>
      <c r="L763" t="s">
        <v>1329</v>
      </c>
    </row>
    <row r="764" spans="1:12" x14ac:dyDescent="0.25">
      <c r="A764" t="s">
        <v>2682</v>
      </c>
      <c r="B764" t="s">
        <v>25</v>
      </c>
      <c r="C764" t="s">
        <v>2683</v>
      </c>
      <c r="D764">
        <v>2019</v>
      </c>
      <c r="E764" t="s">
        <v>411</v>
      </c>
      <c r="F764" t="s">
        <v>2681</v>
      </c>
      <c r="G764" t="s">
        <v>166</v>
      </c>
      <c r="H764" t="str">
        <f t="shared" si="11"/>
        <v>BIELECKI Jakub</v>
      </c>
      <c r="I764" s="1">
        <v>37582</v>
      </c>
      <c r="J764" t="s">
        <v>82</v>
      </c>
      <c r="K764" t="s">
        <v>1799</v>
      </c>
      <c r="L764" t="s">
        <v>1329</v>
      </c>
    </row>
    <row r="765" spans="1:12" x14ac:dyDescent="0.25">
      <c r="A765" t="s">
        <v>2684</v>
      </c>
      <c r="B765" t="s">
        <v>25</v>
      </c>
      <c r="C765" t="s">
        <v>2685</v>
      </c>
      <c r="D765">
        <v>2019</v>
      </c>
      <c r="E765" t="s">
        <v>423</v>
      </c>
      <c r="F765" t="s">
        <v>231</v>
      </c>
      <c r="G765" t="s">
        <v>2285</v>
      </c>
      <c r="H765" t="str">
        <f t="shared" si="11"/>
        <v>DĄBROWSKI Robert</v>
      </c>
      <c r="I765" s="1">
        <v>36936</v>
      </c>
      <c r="J765" t="s">
        <v>82</v>
      </c>
      <c r="L765" t="s">
        <v>1329</v>
      </c>
    </row>
    <row r="766" spans="1:12" x14ac:dyDescent="0.25">
      <c r="A766" t="s">
        <v>2686</v>
      </c>
      <c r="B766" t="s">
        <v>12</v>
      </c>
      <c r="C766" t="s">
        <v>2687</v>
      </c>
      <c r="D766">
        <v>2019</v>
      </c>
      <c r="E766" t="s">
        <v>613</v>
      </c>
      <c r="F766" t="s">
        <v>2688</v>
      </c>
      <c r="G766" t="s">
        <v>162</v>
      </c>
      <c r="H766" t="str">
        <f t="shared" si="11"/>
        <v>DRUMSKA Marta</v>
      </c>
      <c r="I766" s="1">
        <v>37353</v>
      </c>
      <c r="J766" t="s">
        <v>82</v>
      </c>
      <c r="L766" t="s">
        <v>1329</v>
      </c>
    </row>
    <row r="767" spans="1:12" x14ac:dyDescent="0.25">
      <c r="A767" t="s">
        <v>2689</v>
      </c>
      <c r="B767" t="s">
        <v>25</v>
      </c>
      <c r="C767" t="s">
        <v>2690</v>
      </c>
      <c r="D767">
        <v>2019</v>
      </c>
      <c r="E767" t="s">
        <v>613</v>
      </c>
      <c r="F767" t="s">
        <v>2691</v>
      </c>
      <c r="G767" t="s">
        <v>2692</v>
      </c>
      <c r="H767" t="str">
        <f t="shared" si="11"/>
        <v>KŁUJSZO Ignacy</v>
      </c>
      <c r="I767" s="1">
        <v>37355</v>
      </c>
      <c r="J767" t="s">
        <v>82</v>
      </c>
      <c r="L767" t="s">
        <v>1329</v>
      </c>
    </row>
    <row r="768" spans="1:12" x14ac:dyDescent="0.25">
      <c r="A768" t="s">
        <v>2693</v>
      </c>
      <c r="B768" t="s">
        <v>12</v>
      </c>
      <c r="C768" t="s">
        <v>2694</v>
      </c>
      <c r="D768">
        <v>2019</v>
      </c>
      <c r="E768" t="s">
        <v>613</v>
      </c>
      <c r="F768" t="s">
        <v>2695</v>
      </c>
      <c r="G768" t="s">
        <v>1192</v>
      </c>
      <c r="H768" t="str">
        <f t="shared" si="11"/>
        <v>KONDRAK Joanna</v>
      </c>
      <c r="I768" s="1">
        <v>37142</v>
      </c>
      <c r="J768" t="s">
        <v>82</v>
      </c>
      <c r="L768" t="s">
        <v>1794</v>
      </c>
    </row>
    <row r="769" spans="1:12" x14ac:dyDescent="0.25">
      <c r="A769" t="s">
        <v>2696</v>
      </c>
      <c r="B769" t="s">
        <v>25</v>
      </c>
      <c r="C769" t="s">
        <v>2697</v>
      </c>
      <c r="D769">
        <v>2019</v>
      </c>
      <c r="E769" t="s">
        <v>940</v>
      </c>
      <c r="F769" t="s">
        <v>2698</v>
      </c>
      <c r="G769" t="s">
        <v>1500</v>
      </c>
      <c r="H769" t="str">
        <f t="shared" si="11"/>
        <v>KUCZYŃSKI Łukasz</v>
      </c>
      <c r="I769" s="1">
        <v>36334</v>
      </c>
      <c r="J769" t="s">
        <v>82</v>
      </c>
      <c r="L769" t="s">
        <v>2520</v>
      </c>
    </row>
    <row r="770" spans="1:12" x14ac:dyDescent="0.25">
      <c r="A770" t="s">
        <v>2699</v>
      </c>
      <c r="B770" t="s">
        <v>12</v>
      </c>
      <c r="C770" t="s">
        <v>2700</v>
      </c>
      <c r="D770">
        <v>2019</v>
      </c>
      <c r="E770" t="s">
        <v>613</v>
      </c>
      <c r="F770" t="s">
        <v>2701</v>
      </c>
      <c r="G770" t="s">
        <v>255</v>
      </c>
      <c r="H770" t="str">
        <f t="shared" ref="H770:H833" si="12">CONCATENATE(F770," ",G770)</f>
        <v>LISOWSKA Julia</v>
      </c>
      <c r="I770" s="1">
        <v>37337</v>
      </c>
      <c r="J770" t="s">
        <v>82</v>
      </c>
      <c r="L770" t="s">
        <v>1329</v>
      </c>
    </row>
    <row r="771" spans="1:12" x14ac:dyDescent="0.25">
      <c r="A771" t="s">
        <v>2702</v>
      </c>
      <c r="B771" t="s">
        <v>25</v>
      </c>
      <c r="C771" t="s">
        <v>2703</v>
      </c>
      <c r="D771">
        <v>2019</v>
      </c>
      <c r="E771" t="s">
        <v>613</v>
      </c>
      <c r="F771" t="s">
        <v>2704</v>
      </c>
      <c r="G771" t="s">
        <v>425</v>
      </c>
      <c r="H771" t="str">
        <f t="shared" si="12"/>
        <v>SZKIL Piotr</v>
      </c>
      <c r="I771" s="1">
        <v>37435</v>
      </c>
      <c r="J771" t="s">
        <v>82</v>
      </c>
      <c r="L771" t="s">
        <v>1329</v>
      </c>
    </row>
    <row r="772" spans="1:12" x14ac:dyDescent="0.25">
      <c r="A772" t="s">
        <v>2705</v>
      </c>
      <c r="B772" t="s">
        <v>12</v>
      </c>
      <c r="C772" t="s">
        <v>2706</v>
      </c>
      <c r="D772">
        <v>2019</v>
      </c>
      <c r="E772" t="s">
        <v>423</v>
      </c>
      <c r="F772" t="s">
        <v>2707</v>
      </c>
      <c r="G772" t="s">
        <v>236</v>
      </c>
      <c r="H772" t="str">
        <f t="shared" si="12"/>
        <v>TOPOLSKA Gabriela</v>
      </c>
      <c r="I772" s="1">
        <v>36965</v>
      </c>
      <c r="J772" t="s">
        <v>82</v>
      </c>
      <c r="L772" t="s">
        <v>1329</v>
      </c>
    </row>
    <row r="773" spans="1:12" x14ac:dyDescent="0.25">
      <c r="A773" t="s">
        <v>2708</v>
      </c>
      <c r="B773" t="s">
        <v>25</v>
      </c>
      <c r="C773" t="s">
        <v>2709</v>
      </c>
      <c r="D773">
        <v>2019</v>
      </c>
      <c r="E773" t="s">
        <v>613</v>
      </c>
      <c r="F773" t="s">
        <v>2710</v>
      </c>
      <c r="G773" t="s">
        <v>166</v>
      </c>
      <c r="H773" t="str">
        <f t="shared" si="12"/>
        <v>WASILEWSKI Jakub</v>
      </c>
      <c r="I773" s="1">
        <v>37170</v>
      </c>
      <c r="J773" t="s">
        <v>82</v>
      </c>
      <c r="L773" t="s">
        <v>1329</v>
      </c>
    </row>
    <row r="774" spans="1:12" x14ac:dyDescent="0.25">
      <c r="A774" t="s">
        <v>2711</v>
      </c>
      <c r="B774" t="s">
        <v>25</v>
      </c>
      <c r="C774" t="s">
        <v>2712</v>
      </c>
      <c r="D774">
        <v>2019</v>
      </c>
      <c r="E774" t="s">
        <v>613</v>
      </c>
      <c r="F774" t="s">
        <v>2713</v>
      </c>
      <c r="G774" t="s">
        <v>277</v>
      </c>
      <c r="H774" t="str">
        <f t="shared" si="12"/>
        <v>WERPACHOWSKI Patryk</v>
      </c>
      <c r="I774" s="1">
        <v>37395</v>
      </c>
      <c r="J774" t="s">
        <v>82</v>
      </c>
      <c r="L774" t="s">
        <v>1329</v>
      </c>
    </row>
    <row r="775" spans="1:12" x14ac:dyDescent="0.25">
      <c r="A775" t="s">
        <v>2714</v>
      </c>
      <c r="B775" t="s">
        <v>25</v>
      </c>
      <c r="C775" t="s">
        <v>2715</v>
      </c>
      <c r="D775">
        <v>2019</v>
      </c>
      <c r="E775" t="s">
        <v>613</v>
      </c>
      <c r="F775" t="s">
        <v>2716</v>
      </c>
      <c r="G775" t="s">
        <v>166</v>
      </c>
      <c r="H775" t="str">
        <f t="shared" si="12"/>
        <v>ZAKRZEWSKI Jakub</v>
      </c>
      <c r="I775" s="1">
        <v>37246</v>
      </c>
      <c r="J775" t="s">
        <v>82</v>
      </c>
      <c r="L775" t="s">
        <v>1794</v>
      </c>
    </row>
    <row r="776" spans="1:12" x14ac:dyDescent="0.25">
      <c r="A776" t="s">
        <v>2717</v>
      </c>
      <c r="B776" t="s">
        <v>12</v>
      </c>
      <c r="C776" t="s">
        <v>2718</v>
      </c>
      <c r="D776">
        <v>2019</v>
      </c>
      <c r="E776" t="s">
        <v>613</v>
      </c>
      <c r="F776" t="s">
        <v>2719</v>
      </c>
      <c r="G776" t="s">
        <v>434</v>
      </c>
      <c r="H776" t="str">
        <f t="shared" si="12"/>
        <v>ŻAK Wiktoria</v>
      </c>
      <c r="I776" s="1">
        <v>37160</v>
      </c>
      <c r="J776" t="s">
        <v>82</v>
      </c>
      <c r="L776" t="s">
        <v>2520</v>
      </c>
    </row>
    <row r="777" spans="1:12" x14ac:dyDescent="0.25">
      <c r="A777" t="s">
        <v>2720</v>
      </c>
      <c r="B777" t="s">
        <v>25</v>
      </c>
      <c r="C777" t="s">
        <v>2721</v>
      </c>
      <c r="D777">
        <v>2019</v>
      </c>
      <c r="E777" t="s">
        <v>423</v>
      </c>
      <c r="F777" t="s">
        <v>2722</v>
      </c>
      <c r="G777" t="s">
        <v>514</v>
      </c>
      <c r="H777" t="str">
        <f t="shared" si="12"/>
        <v>BORYS Tomasz</v>
      </c>
      <c r="I777" s="1">
        <v>36880</v>
      </c>
      <c r="J777" t="s">
        <v>82</v>
      </c>
      <c r="L777" t="s">
        <v>1329</v>
      </c>
    </row>
    <row r="778" spans="1:12" x14ac:dyDescent="0.25">
      <c r="A778" t="s">
        <v>2723</v>
      </c>
      <c r="B778" t="s">
        <v>12</v>
      </c>
      <c r="C778" t="s">
        <v>2724</v>
      </c>
      <c r="D778">
        <v>2019</v>
      </c>
      <c r="E778" t="s">
        <v>2144</v>
      </c>
      <c r="F778" t="s">
        <v>2725</v>
      </c>
      <c r="G778" t="s">
        <v>115</v>
      </c>
      <c r="H778" t="str">
        <f t="shared" si="12"/>
        <v>KARCZYŃSKA Kamila</v>
      </c>
      <c r="I778" s="1">
        <v>35768</v>
      </c>
      <c r="J778" t="s">
        <v>82</v>
      </c>
      <c r="K778" t="s">
        <v>2598</v>
      </c>
      <c r="L778" t="s">
        <v>1794</v>
      </c>
    </row>
    <row r="779" spans="1:12" x14ac:dyDescent="0.25">
      <c r="A779" t="s">
        <v>2726</v>
      </c>
      <c r="B779" t="s">
        <v>12</v>
      </c>
      <c r="C779" t="s">
        <v>2727</v>
      </c>
      <c r="D779">
        <v>2019</v>
      </c>
      <c r="E779" t="s">
        <v>150</v>
      </c>
      <c r="F779" t="s">
        <v>2519</v>
      </c>
      <c r="G779" t="s">
        <v>145</v>
      </c>
      <c r="H779" t="str">
        <f t="shared" si="12"/>
        <v>MALISZEWSKA Natalia</v>
      </c>
      <c r="I779" s="1">
        <v>34958</v>
      </c>
      <c r="J779" t="s">
        <v>82</v>
      </c>
      <c r="K779" t="s">
        <v>2598</v>
      </c>
      <c r="L779" t="s">
        <v>2520</v>
      </c>
    </row>
    <row r="780" spans="1:12" x14ac:dyDescent="0.25">
      <c r="A780" t="s">
        <v>2728</v>
      </c>
      <c r="B780" t="s">
        <v>25</v>
      </c>
      <c r="C780" t="s">
        <v>2729</v>
      </c>
      <c r="D780">
        <v>2019</v>
      </c>
      <c r="E780" t="s">
        <v>940</v>
      </c>
      <c r="F780" t="s">
        <v>2730</v>
      </c>
      <c r="G780" t="s">
        <v>166</v>
      </c>
      <c r="H780" t="str">
        <f t="shared" si="12"/>
        <v>MALISZEWSKI Jakub</v>
      </c>
      <c r="I780" s="1">
        <v>36143</v>
      </c>
      <c r="J780" t="s">
        <v>82</v>
      </c>
      <c r="L780" t="s">
        <v>1794</v>
      </c>
    </row>
    <row r="781" spans="1:12" x14ac:dyDescent="0.25">
      <c r="A781" t="s">
        <v>2731</v>
      </c>
      <c r="B781" t="s">
        <v>12</v>
      </c>
      <c r="C781" t="s">
        <v>2732</v>
      </c>
      <c r="D781">
        <v>2019</v>
      </c>
      <c r="E781" t="s">
        <v>21</v>
      </c>
      <c r="F781" t="s">
        <v>1398</v>
      </c>
      <c r="G781" t="s">
        <v>187</v>
      </c>
      <c r="H781" t="str">
        <f t="shared" si="12"/>
        <v>MARKIEWICZ Patrycja</v>
      </c>
      <c r="I781" s="1">
        <v>36626</v>
      </c>
      <c r="J781" t="s">
        <v>82</v>
      </c>
      <c r="L781" t="s">
        <v>2520</v>
      </c>
    </row>
    <row r="782" spans="1:12" x14ac:dyDescent="0.25">
      <c r="A782" t="s">
        <v>2733</v>
      </c>
      <c r="B782" t="s">
        <v>12</v>
      </c>
      <c r="C782" t="s">
        <v>2734</v>
      </c>
      <c r="D782">
        <v>2019</v>
      </c>
      <c r="E782" t="s">
        <v>940</v>
      </c>
      <c r="F782" t="s">
        <v>2735</v>
      </c>
      <c r="G782" t="s">
        <v>219</v>
      </c>
      <c r="H782" t="str">
        <f t="shared" si="12"/>
        <v>MIŁKOWSKA Karolina</v>
      </c>
      <c r="I782" s="1">
        <v>36317</v>
      </c>
      <c r="J782" t="s">
        <v>82</v>
      </c>
      <c r="L782" t="s">
        <v>2520</v>
      </c>
    </row>
    <row r="783" spans="1:12" x14ac:dyDescent="0.25">
      <c r="A783" t="s">
        <v>2736</v>
      </c>
      <c r="B783" t="s">
        <v>25</v>
      </c>
      <c r="C783" t="s">
        <v>2737</v>
      </c>
      <c r="D783">
        <v>2019</v>
      </c>
      <c r="E783" t="s">
        <v>1845</v>
      </c>
      <c r="F783" t="s">
        <v>2738</v>
      </c>
      <c r="G783" t="s">
        <v>945</v>
      </c>
      <c r="H783" t="str">
        <f t="shared" si="12"/>
        <v>NIEŚCIER Karol</v>
      </c>
      <c r="I783" s="1">
        <v>35360</v>
      </c>
      <c r="J783" t="s">
        <v>82</v>
      </c>
      <c r="K783" t="s">
        <v>2598</v>
      </c>
      <c r="L783" t="s">
        <v>2520</v>
      </c>
    </row>
    <row r="784" spans="1:12" x14ac:dyDescent="0.25">
      <c r="A784" t="s">
        <v>2739</v>
      </c>
      <c r="B784" t="s">
        <v>12</v>
      </c>
      <c r="C784" t="s">
        <v>2740</v>
      </c>
      <c r="D784">
        <v>2019</v>
      </c>
      <c r="E784" t="s">
        <v>21</v>
      </c>
      <c r="F784" t="s">
        <v>2741</v>
      </c>
      <c r="G784" t="s">
        <v>455</v>
      </c>
      <c r="H784" t="str">
        <f t="shared" si="12"/>
        <v>WITULSKA Magdalena</v>
      </c>
      <c r="I784" s="1">
        <v>36342</v>
      </c>
      <c r="J784" t="s">
        <v>82</v>
      </c>
      <c r="L784" t="s">
        <v>1329</v>
      </c>
    </row>
    <row r="785" spans="1:12" x14ac:dyDescent="0.25">
      <c r="A785" t="s">
        <v>2742</v>
      </c>
      <c r="B785" t="s">
        <v>12</v>
      </c>
      <c r="C785" t="s">
        <v>2743</v>
      </c>
      <c r="D785">
        <v>2019</v>
      </c>
      <c r="E785" t="s">
        <v>172</v>
      </c>
      <c r="F785" t="s">
        <v>2744</v>
      </c>
      <c r="G785" t="s">
        <v>255</v>
      </c>
      <c r="H785" t="str">
        <f t="shared" si="12"/>
        <v>KRUTYSZA Julia</v>
      </c>
      <c r="I785" s="1">
        <v>38139</v>
      </c>
      <c r="J785" t="s">
        <v>153</v>
      </c>
      <c r="K785" t="s">
        <v>2444</v>
      </c>
      <c r="L785" t="s">
        <v>158</v>
      </c>
    </row>
    <row r="786" spans="1:12" x14ac:dyDescent="0.25">
      <c r="A786" t="s">
        <v>2745</v>
      </c>
      <c r="B786" t="s">
        <v>25</v>
      </c>
      <c r="C786" t="s">
        <v>2746</v>
      </c>
      <c r="D786">
        <v>2019</v>
      </c>
      <c r="E786" t="s">
        <v>150</v>
      </c>
      <c r="F786" t="s">
        <v>2747</v>
      </c>
      <c r="G786" t="s">
        <v>1601</v>
      </c>
      <c r="H786" t="str">
        <f t="shared" si="12"/>
        <v>BACHANEK Marcin</v>
      </c>
      <c r="I786" s="1">
        <v>35233</v>
      </c>
      <c r="J786" t="s">
        <v>153</v>
      </c>
      <c r="L786" t="s">
        <v>154</v>
      </c>
    </row>
    <row r="787" spans="1:12" x14ac:dyDescent="0.25">
      <c r="A787" t="s">
        <v>2748</v>
      </c>
      <c r="B787" t="s">
        <v>12</v>
      </c>
      <c r="C787" t="s">
        <v>2749</v>
      </c>
      <c r="D787">
        <v>2019</v>
      </c>
      <c r="E787" t="s">
        <v>423</v>
      </c>
      <c r="F787" t="s">
        <v>782</v>
      </c>
      <c r="G787" t="s">
        <v>145</v>
      </c>
      <c r="H787" t="str">
        <f t="shared" si="12"/>
        <v>JABRZYK Natalia</v>
      </c>
      <c r="I787" s="1">
        <v>36953</v>
      </c>
      <c r="J787" t="s">
        <v>175</v>
      </c>
      <c r="L787" t="s">
        <v>1432</v>
      </c>
    </row>
    <row r="788" spans="1:12" x14ac:dyDescent="0.25">
      <c r="A788" t="s">
        <v>2750</v>
      </c>
      <c r="B788" t="s">
        <v>25</v>
      </c>
      <c r="C788" t="s">
        <v>2751</v>
      </c>
      <c r="D788">
        <v>2019</v>
      </c>
      <c r="E788" t="s">
        <v>613</v>
      </c>
      <c r="F788" t="s">
        <v>2752</v>
      </c>
      <c r="G788" t="s">
        <v>141</v>
      </c>
      <c r="H788" t="str">
        <f t="shared" si="12"/>
        <v>RYBIŃSKI Kamil</v>
      </c>
      <c r="I788" s="1">
        <v>37293</v>
      </c>
      <c r="J788" t="s">
        <v>175</v>
      </c>
      <c r="K788" t="s">
        <v>2249</v>
      </c>
      <c r="L788" t="s">
        <v>176</v>
      </c>
    </row>
    <row r="789" spans="1:12" x14ac:dyDescent="0.25">
      <c r="A789" t="s">
        <v>2753</v>
      </c>
      <c r="B789" t="s">
        <v>12</v>
      </c>
      <c r="C789" t="s">
        <v>2754</v>
      </c>
      <c r="D789">
        <v>2019</v>
      </c>
      <c r="E789" t="s">
        <v>613</v>
      </c>
      <c r="F789" t="s">
        <v>2755</v>
      </c>
      <c r="G789" t="s">
        <v>631</v>
      </c>
      <c r="H789" t="str">
        <f t="shared" si="12"/>
        <v>OWCZAREK Jagoda</v>
      </c>
      <c r="I789" s="1">
        <v>37298</v>
      </c>
      <c r="J789" t="s">
        <v>175</v>
      </c>
      <c r="K789" t="s">
        <v>2249</v>
      </c>
      <c r="L789" t="s">
        <v>176</v>
      </c>
    </row>
    <row r="790" spans="1:12" x14ac:dyDescent="0.25">
      <c r="A790" t="s">
        <v>2756</v>
      </c>
      <c r="B790" t="s">
        <v>12</v>
      </c>
      <c r="C790" t="s">
        <v>2757</v>
      </c>
      <c r="D790">
        <v>2019</v>
      </c>
      <c r="E790" t="s">
        <v>172</v>
      </c>
      <c r="F790" t="s">
        <v>2758</v>
      </c>
      <c r="G790" t="s">
        <v>219</v>
      </c>
      <c r="H790" t="str">
        <f t="shared" si="12"/>
        <v>BĄKOWSKA Karolina</v>
      </c>
      <c r="I790" s="1">
        <v>37812</v>
      </c>
      <c r="J790" t="s">
        <v>175</v>
      </c>
      <c r="K790" t="s">
        <v>2249</v>
      </c>
      <c r="L790" t="s">
        <v>176</v>
      </c>
    </row>
    <row r="791" spans="1:12" x14ac:dyDescent="0.25">
      <c r="A791" t="s">
        <v>2759</v>
      </c>
      <c r="B791" t="s">
        <v>25</v>
      </c>
      <c r="C791" t="s">
        <v>2760</v>
      </c>
      <c r="D791">
        <v>2019</v>
      </c>
      <c r="E791" t="s">
        <v>79</v>
      </c>
      <c r="F791" t="s">
        <v>2761</v>
      </c>
      <c r="G791" t="s">
        <v>169</v>
      </c>
      <c r="H791" t="str">
        <f t="shared" si="12"/>
        <v>KOCHMANIEWICZ Mateusz</v>
      </c>
      <c r="I791" s="1">
        <v>38573</v>
      </c>
      <c r="J791" t="s">
        <v>175</v>
      </c>
      <c r="K791" t="s">
        <v>188</v>
      </c>
      <c r="L791" t="s">
        <v>617</v>
      </c>
    </row>
    <row r="792" spans="1:12" x14ac:dyDescent="0.25">
      <c r="A792" t="s">
        <v>2762</v>
      </c>
      <c r="B792" t="s">
        <v>12</v>
      </c>
      <c r="C792" t="s">
        <v>2763</v>
      </c>
      <c r="D792">
        <v>2019</v>
      </c>
      <c r="E792" t="s">
        <v>79</v>
      </c>
      <c r="F792" t="s">
        <v>2764</v>
      </c>
      <c r="G792" t="s">
        <v>145</v>
      </c>
      <c r="H792" t="str">
        <f t="shared" si="12"/>
        <v>RYBIŃSKA Natalia</v>
      </c>
      <c r="I792" s="1">
        <v>38565</v>
      </c>
      <c r="J792" t="s">
        <v>175</v>
      </c>
      <c r="K792" t="s">
        <v>591</v>
      </c>
      <c r="L792" t="s">
        <v>617</v>
      </c>
    </row>
    <row r="793" spans="1:12" x14ac:dyDescent="0.25">
      <c r="A793" t="s">
        <v>2765</v>
      </c>
      <c r="B793" t="s">
        <v>12</v>
      </c>
      <c r="C793" t="s">
        <v>2766</v>
      </c>
      <c r="D793">
        <v>2019</v>
      </c>
      <c r="E793" t="s">
        <v>79</v>
      </c>
      <c r="F793" t="s">
        <v>1928</v>
      </c>
      <c r="G793" t="s">
        <v>262</v>
      </c>
      <c r="H793" t="str">
        <f t="shared" si="12"/>
        <v>WULS Kornelia</v>
      </c>
      <c r="I793" s="1">
        <v>38860</v>
      </c>
      <c r="J793" t="s">
        <v>175</v>
      </c>
      <c r="K793" t="s">
        <v>627</v>
      </c>
      <c r="L793" t="s">
        <v>617</v>
      </c>
    </row>
    <row r="794" spans="1:12" x14ac:dyDescent="0.25">
      <c r="A794" t="s">
        <v>2767</v>
      </c>
      <c r="B794" t="s">
        <v>12</v>
      </c>
      <c r="C794" t="s">
        <v>2768</v>
      </c>
      <c r="D794">
        <v>2019</v>
      </c>
      <c r="E794" t="s">
        <v>79</v>
      </c>
      <c r="F794" t="s">
        <v>2769</v>
      </c>
      <c r="G794" t="s">
        <v>37</v>
      </c>
      <c r="H794" t="str">
        <f t="shared" si="12"/>
        <v>KOŚKA Aleksandra</v>
      </c>
      <c r="I794" s="1">
        <v>38799</v>
      </c>
      <c r="J794" t="s">
        <v>175</v>
      </c>
      <c r="K794" t="s">
        <v>2770</v>
      </c>
      <c r="L794" t="s">
        <v>1432</v>
      </c>
    </row>
    <row r="795" spans="1:12" x14ac:dyDescent="0.25">
      <c r="A795" t="s">
        <v>2771</v>
      </c>
      <c r="B795" t="s">
        <v>25</v>
      </c>
      <c r="C795" t="s">
        <v>2772</v>
      </c>
      <c r="D795">
        <v>2019</v>
      </c>
      <c r="E795" t="s">
        <v>644</v>
      </c>
      <c r="F795" t="s">
        <v>2773</v>
      </c>
      <c r="G795" t="s">
        <v>369</v>
      </c>
      <c r="H795" t="str">
        <f t="shared" si="12"/>
        <v>WOJTAKOWSKI Szymon</v>
      </c>
      <c r="I795" s="1">
        <v>38433</v>
      </c>
      <c r="J795" t="s">
        <v>175</v>
      </c>
      <c r="K795" t="s">
        <v>188</v>
      </c>
      <c r="L795" t="s">
        <v>176</v>
      </c>
    </row>
    <row r="796" spans="1:12" x14ac:dyDescent="0.25">
      <c r="A796" t="s">
        <v>2774</v>
      </c>
      <c r="B796" t="s">
        <v>25</v>
      </c>
      <c r="C796" t="s">
        <v>2775</v>
      </c>
      <c r="D796">
        <v>2019</v>
      </c>
      <c r="E796" t="s">
        <v>644</v>
      </c>
      <c r="F796" t="s">
        <v>2776</v>
      </c>
      <c r="G796" t="s">
        <v>285</v>
      </c>
      <c r="H796" t="str">
        <f t="shared" si="12"/>
        <v>ABRATKIEWICZ Kacper</v>
      </c>
      <c r="I796" s="1">
        <v>38444</v>
      </c>
      <c r="J796" t="s">
        <v>175</v>
      </c>
      <c r="K796" t="s">
        <v>188</v>
      </c>
      <c r="L796" t="s">
        <v>176</v>
      </c>
    </row>
    <row r="797" spans="1:12" x14ac:dyDescent="0.25">
      <c r="A797" t="s">
        <v>2777</v>
      </c>
      <c r="B797" t="s">
        <v>25</v>
      </c>
      <c r="C797" t="s">
        <v>2778</v>
      </c>
      <c r="D797">
        <v>2019</v>
      </c>
      <c r="E797" t="s">
        <v>2144</v>
      </c>
      <c r="F797" t="s">
        <v>2755</v>
      </c>
      <c r="G797" t="s">
        <v>169</v>
      </c>
      <c r="H797" t="str">
        <f t="shared" si="12"/>
        <v>OWCZAREK Mateusz</v>
      </c>
      <c r="I797" s="1">
        <v>35631</v>
      </c>
      <c r="J797" t="s">
        <v>175</v>
      </c>
      <c r="L797" t="s">
        <v>1432</v>
      </c>
    </row>
    <row r="798" spans="1:12" x14ac:dyDescent="0.25">
      <c r="A798" t="s">
        <v>2779</v>
      </c>
      <c r="B798" t="s">
        <v>12</v>
      </c>
      <c r="C798" t="s">
        <v>2780</v>
      </c>
      <c r="D798">
        <v>2019</v>
      </c>
      <c r="E798" t="s">
        <v>44</v>
      </c>
      <c r="F798" t="s">
        <v>2781</v>
      </c>
      <c r="G798" t="s">
        <v>1888</v>
      </c>
      <c r="H798" t="str">
        <f t="shared" si="12"/>
        <v>KOCIUCKA Nina</v>
      </c>
      <c r="I798" s="1">
        <v>39239</v>
      </c>
      <c r="J798" t="s">
        <v>175</v>
      </c>
      <c r="K798" t="s">
        <v>591</v>
      </c>
      <c r="L798" t="s">
        <v>583</v>
      </c>
    </row>
    <row r="799" spans="1:12" x14ac:dyDescent="0.25">
      <c r="A799" t="s">
        <v>2782</v>
      </c>
      <c r="B799" t="s">
        <v>25</v>
      </c>
      <c r="C799" t="s">
        <v>2783</v>
      </c>
      <c r="D799">
        <v>2019</v>
      </c>
      <c r="E799" t="s">
        <v>411</v>
      </c>
      <c r="F799" t="s">
        <v>1928</v>
      </c>
      <c r="G799" t="s">
        <v>119</v>
      </c>
      <c r="H799" t="str">
        <f t="shared" si="12"/>
        <v>WULS Wiktor</v>
      </c>
      <c r="I799" s="1">
        <v>37443</v>
      </c>
      <c r="J799" t="s">
        <v>175</v>
      </c>
      <c r="K799" t="s">
        <v>2784</v>
      </c>
      <c r="L799" t="s">
        <v>176</v>
      </c>
    </row>
    <row r="800" spans="1:12" x14ac:dyDescent="0.25">
      <c r="A800" t="s">
        <v>1236</v>
      </c>
      <c r="B800" t="s">
        <v>25</v>
      </c>
      <c r="C800" t="s">
        <v>2785</v>
      </c>
      <c r="D800">
        <v>2019</v>
      </c>
      <c r="E800" t="s">
        <v>172</v>
      </c>
      <c r="F800" t="s">
        <v>1145</v>
      </c>
      <c r="G800" t="s">
        <v>166</v>
      </c>
      <c r="H800" t="str">
        <f t="shared" si="12"/>
        <v>NOWAK Jakub</v>
      </c>
      <c r="I800" s="1">
        <v>37854</v>
      </c>
      <c r="J800" t="s">
        <v>175</v>
      </c>
      <c r="K800" t="s">
        <v>2249</v>
      </c>
      <c r="L800" t="s">
        <v>176</v>
      </c>
    </row>
    <row r="801" spans="1:12" x14ac:dyDescent="0.25">
      <c r="A801" t="s">
        <v>2786</v>
      </c>
      <c r="B801" t="s">
        <v>25</v>
      </c>
      <c r="C801" t="s">
        <v>2787</v>
      </c>
      <c r="D801">
        <v>2019</v>
      </c>
      <c r="E801" t="s">
        <v>644</v>
      </c>
      <c r="F801" t="s">
        <v>2277</v>
      </c>
      <c r="G801" t="s">
        <v>273</v>
      </c>
      <c r="H801" t="str">
        <f t="shared" si="12"/>
        <v>ZAWISZA Miłosz</v>
      </c>
      <c r="I801" s="1">
        <v>38258</v>
      </c>
      <c r="J801" t="s">
        <v>1007</v>
      </c>
      <c r="K801" t="s">
        <v>2278</v>
      </c>
      <c r="L801" t="s">
        <v>154</v>
      </c>
    </row>
    <row r="802" spans="1:12" x14ac:dyDescent="0.25">
      <c r="A802" t="s">
        <v>2788</v>
      </c>
      <c r="B802" t="s">
        <v>25</v>
      </c>
      <c r="C802" t="s">
        <v>2789</v>
      </c>
      <c r="D802">
        <v>2019</v>
      </c>
      <c r="E802" t="s">
        <v>423</v>
      </c>
      <c r="F802" t="s">
        <v>2406</v>
      </c>
      <c r="G802" t="s">
        <v>29</v>
      </c>
      <c r="H802" t="str">
        <f t="shared" si="12"/>
        <v>OSTROWSKI Paweł</v>
      </c>
      <c r="I802" s="1">
        <v>36899</v>
      </c>
      <c r="J802" t="s">
        <v>1007</v>
      </c>
      <c r="L802" t="s">
        <v>154</v>
      </c>
    </row>
    <row r="803" spans="1:12" x14ac:dyDescent="0.25">
      <c r="A803" t="s">
        <v>2790</v>
      </c>
      <c r="B803" t="s">
        <v>25</v>
      </c>
      <c r="C803" t="s">
        <v>2791</v>
      </c>
      <c r="D803">
        <v>2019</v>
      </c>
      <c r="E803" t="s">
        <v>79</v>
      </c>
      <c r="F803" t="s">
        <v>2792</v>
      </c>
      <c r="G803" t="s">
        <v>680</v>
      </c>
      <c r="H803" t="str">
        <f t="shared" si="12"/>
        <v>FLORKOWSKI Mikołaj</v>
      </c>
      <c r="I803" s="1">
        <v>38605</v>
      </c>
      <c r="J803" t="s">
        <v>1007</v>
      </c>
      <c r="K803" t="s">
        <v>2278</v>
      </c>
      <c r="L803" t="s">
        <v>154</v>
      </c>
    </row>
    <row r="804" spans="1:12" x14ac:dyDescent="0.25">
      <c r="A804" t="s">
        <v>2793</v>
      </c>
      <c r="B804" t="s">
        <v>25</v>
      </c>
      <c r="C804" t="s">
        <v>2794</v>
      </c>
      <c r="D804">
        <v>2019</v>
      </c>
      <c r="E804" t="s">
        <v>150</v>
      </c>
      <c r="F804" t="s">
        <v>2795</v>
      </c>
      <c r="G804" t="s">
        <v>425</v>
      </c>
      <c r="H804" t="str">
        <f t="shared" si="12"/>
        <v>MICHALSKI Piotr</v>
      </c>
      <c r="I804" s="1">
        <v>34542</v>
      </c>
      <c r="J804" t="s">
        <v>793</v>
      </c>
      <c r="L804" t="s">
        <v>1475</v>
      </c>
    </row>
    <row r="805" spans="1:12" x14ac:dyDescent="0.25">
      <c r="A805" t="s">
        <v>2796</v>
      </c>
      <c r="B805" t="s">
        <v>12</v>
      </c>
      <c r="C805" t="s">
        <v>2797</v>
      </c>
      <c r="D805">
        <v>2019</v>
      </c>
      <c r="E805" t="s">
        <v>423</v>
      </c>
      <c r="F805" t="s">
        <v>2798</v>
      </c>
      <c r="G805" t="s">
        <v>1165</v>
      </c>
      <c r="H805" t="str">
        <f t="shared" si="12"/>
        <v>LORENC Klaudia</v>
      </c>
      <c r="I805" s="1">
        <v>36960</v>
      </c>
      <c r="J805" t="s">
        <v>793</v>
      </c>
      <c r="K805" t="s">
        <v>210</v>
      </c>
      <c r="L805" t="s">
        <v>795</v>
      </c>
    </row>
    <row r="806" spans="1:12" x14ac:dyDescent="0.25">
      <c r="A806" t="s">
        <v>2799</v>
      </c>
      <c r="B806" t="s">
        <v>25</v>
      </c>
      <c r="C806" t="s">
        <v>2800</v>
      </c>
      <c r="D806">
        <v>2019</v>
      </c>
      <c r="E806" t="s">
        <v>423</v>
      </c>
      <c r="F806" t="s">
        <v>2801</v>
      </c>
      <c r="G806" t="s">
        <v>937</v>
      </c>
      <c r="H806" t="str">
        <f t="shared" si="12"/>
        <v>NALEPKA Adrian</v>
      </c>
      <c r="I806" s="1">
        <v>36776</v>
      </c>
      <c r="J806" t="s">
        <v>793</v>
      </c>
      <c r="K806" t="s">
        <v>210</v>
      </c>
      <c r="L806" t="s">
        <v>795</v>
      </c>
    </row>
    <row r="807" spans="1:12" x14ac:dyDescent="0.25">
      <c r="A807" t="s">
        <v>2802</v>
      </c>
      <c r="B807" t="s">
        <v>25</v>
      </c>
      <c r="C807" t="s">
        <v>2803</v>
      </c>
      <c r="D807">
        <v>2019</v>
      </c>
      <c r="E807" t="s">
        <v>172</v>
      </c>
      <c r="F807" t="s">
        <v>2804</v>
      </c>
      <c r="G807" t="s">
        <v>325</v>
      </c>
      <c r="H807" t="str">
        <f t="shared" si="12"/>
        <v>KWIECIEŃ Maciej</v>
      </c>
      <c r="I807" s="1">
        <v>37994</v>
      </c>
      <c r="J807" t="s">
        <v>413</v>
      </c>
      <c r="K807" t="s">
        <v>1895</v>
      </c>
      <c r="L807" t="s">
        <v>414</v>
      </c>
    </row>
    <row r="808" spans="1:12" x14ac:dyDescent="0.25">
      <c r="A808" t="s">
        <v>2805</v>
      </c>
      <c r="B808" t="s">
        <v>25</v>
      </c>
      <c r="C808" t="s">
        <v>2806</v>
      </c>
      <c r="D808">
        <v>2019</v>
      </c>
      <c r="E808" t="s">
        <v>79</v>
      </c>
      <c r="F808" t="s">
        <v>2807</v>
      </c>
      <c r="G808" t="s">
        <v>169</v>
      </c>
      <c r="H808" t="str">
        <f t="shared" si="12"/>
        <v>ŚLIWKA Mateusz</v>
      </c>
      <c r="I808" s="1">
        <v>38609</v>
      </c>
      <c r="J808" t="s">
        <v>413</v>
      </c>
      <c r="K808" t="s">
        <v>1895</v>
      </c>
      <c r="L808" t="s">
        <v>414</v>
      </c>
    </row>
    <row r="809" spans="1:12" x14ac:dyDescent="0.25">
      <c r="A809" t="s">
        <v>2808</v>
      </c>
      <c r="B809" t="s">
        <v>12</v>
      </c>
      <c r="C809" t="s">
        <v>2809</v>
      </c>
      <c r="D809">
        <v>2019</v>
      </c>
      <c r="E809" t="s">
        <v>411</v>
      </c>
      <c r="F809" t="s">
        <v>2810</v>
      </c>
      <c r="G809" t="s">
        <v>255</v>
      </c>
      <c r="H809" t="str">
        <f t="shared" si="12"/>
        <v>UZIAK Julia</v>
      </c>
      <c r="I809" s="1">
        <v>37726</v>
      </c>
      <c r="J809" t="s">
        <v>413</v>
      </c>
      <c r="K809" t="s">
        <v>2232</v>
      </c>
      <c r="L809" t="s">
        <v>414</v>
      </c>
    </row>
    <row r="810" spans="1:12" x14ac:dyDescent="0.25">
      <c r="A810" t="s">
        <v>2811</v>
      </c>
      <c r="B810" t="s">
        <v>25</v>
      </c>
      <c r="C810" t="s">
        <v>2812</v>
      </c>
      <c r="D810">
        <v>2019</v>
      </c>
      <c r="E810" t="s">
        <v>44</v>
      </c>
      <c r="F810" t="s">
        <v>2813</v>
      </c>
      <c r="G810" t="s">
        <v>2678</v>
      </c>
      <c r="H810" t="str">
        <f t="shared" si="12"/>
        <v>SKRZYDLEWSKI Rafał</v>
      </c>
      <c r="I810" s="1">
        <v>39016</v>
      </c>
      <c r="J810" t="s">
        <v>413</v>
      </c>
      <c r="K810" t="s">
        <v>1895</v>
      </c>
      <c r="L810" t="s">
        <v>803</v>
      </c>
    </row>
    <row r="811" spans="1:12" x14ac:dyDescent="0.25">
      <c r="A811" t="s">
        <v>2814</v>
      </c>
      <c r="B811" t="s">
        <v>25</v>
      </c>
      <c r="C811" t="s">
        <v>2815</v>
      </c>
      <c r="D811">
        <v>2019</v>
      </c>
      <c r="E811" t="s">
        <v>411</v>
      </c>
      <c r="F811" t="s">
        <v>2816</v>
      </c>
      <c r="G811" t="s">
        <v>340</v>
      </c>
      <c r="H811" t="str">
        <f t="shared" si="12"/>
        <v>MASALSKI Igor</v>
      </c>
      <c r="I811" s="1">
        <v>37765</v>
      </c>
      <c r="J811" t="s">
        <v>413</v>
      </c>
      <c r="K811" t="s">
        <v>1895</v>
      </c>
      <c r="L811" t="s">
        <v>414</v>
      </c>
    </row>
    <row r="812" spans="1:12" x14ac:dyDescent="0.25">
      <c r="A812" t="s">
        <v>2817</v>
      </c>
      <c r="B812" t="s">
        <v>12</v>
      </c>
      <c r="C812" t="s">
        <v>2818</v>
      </c>
      <c r="D812">
        <v>2019</v>
      </c>
      <c r="E812" t="s">
        <v>172</v>
      </c>
      <c r="F812" t="s">
        <v>2819</v>
      </c>
      <c r="G812" t="s">
        <v>54</v>
      </c>
      <c r="H812" t="str">
        <f t="shared" si="12"/>
        <v>KAWA Zuzanna</v>
      </c>
      <c r="I812" s="1">
        <v>38165</v>
      </c>
      <c r="J812" t="s">
        <v>413</v>
      </c>
      <c r="K812" t="s">
        <v>1895</v>
      </c>
      <c r="L812" t="s">
        <v>414</v>
      </c>
    </row>
    <row r="813" spans="1:12" x14ac:dyDescent="0.25">
      <c r="A813" t="s">
        <v>2820</v>
      </c>
      <c r="B813" t="s">
        <v>12</v>
      </c>
      <c r="C813" t="s">
        <v>2821</v>
      </c>
      <c r="D813">
        <v>2019</v>
      </c>
      <c r="E813" t="s">
        <v>21</v>
      </c>
      <c r="F813" t="s">
        <v>490</v>
      </c>
      <c r="G813" t="s">
        <v>1165</v>
      </c>
      <c r="H813" t="str">
        <f t="shared" si="12"/>
        <v>SZYMAŃSKA Klaudia</v>
      </c>
      <c r="I813" s="1">
        <v>36430</v>
      </c>
      <c r="J813" t="s">
        <v>413</v>
      </c>
      <c r="L813" t="s">
        <v>414</v>
      </c>
    </row>
    <row r="814" spans="1:12" x14ac:dyDescent="0.25">
      <c r="A814" t="s">
        <v>2822</v>
      </c>
      <c r="B814" t="s">
        <v>12</v>
      </c>
      <c r="C814" t="s">
        <v>2823</v>
      </c>
      <c r="D814">
        <v>2019</v>
      </c>
      <c r="E814" t="s">
        <v>613</v>
      </c>
      <c r="F814" t="s">
        <v>2824</v>
      </c>
      <c r="G814" t="s">
        <v>50</v>
      </c>
      <c r="H814" t="str">
        <f t="shared" si="12"/>
        <v>FADEREWSKA Alicja</v>
      </c>
      <c r="I814" s="1">
        <v>37272</v>
      </c>
      <c r="J814" t="s">
        <v>413</v>
      </c>
      <c r="K814" t="s">
        <v>2232</v>
      </c>
      <c r="L814" t="s">
        <v>414</v>
      </c>
    </row>
    <row r="815" spans="1:12" x14ac:dyDescent="0.25">
      <c r="A815" t="s">
        <v>2825</v>
      </c>
      <c r="B815" t="s">
        <v>25</v>
      </c>
      <c r="C815" t="s">
        <v>2826</v>
      </c>
      <c r="D815">
        <v>2019</v>
      </c>
      <c r="E815" t="s">
        <v>79</v>
      </c>
      <c r="F815" t="s">
        <v>2827</v>
      </c>
      <c r="G815" t="s">
        <v>1500</v>
      </c>
      <c r="H815" t="str">
        <f t="shared" si="12"/>
        <v>BARANOWSKI Łukasz</v>
      </c>
      <c r="I815" s="1">
        <v>38820</v>
      </c>
      <c r="J815" t="s">
        <v>413</v>
      </c>
      <c r="K815" t="s">
        <v>1895</v>
      </c>
      <c r="L815" t="s">
        <v>414</v>
      </c>
    </row>
    <row r="816" spans="1:12" x14ac:dyDescent="0.25">
      <c r="A816" t="s">
        <v>2828</v>
      </c>
      <c r="B816" t="s">
        <v>25</v>
      </c>
      <c r="C816" t="s">
        <v>2829</v>
      </c>
      <c r="D816">
        <v>2019</v>
      </c>
      <c r="E816" t="s">
        <v>44</v>
      </c>
      <c r="F816" t="s">
        <v>2830</v>
      </c>
      <c r="G816" t="s">
        <v>107</v>
      </c>
      <c r="H816" t="str">
        <f t="shared" si="12"/>
        <v>JANKOWSKI Krzysztof</v>
      </c>
      <c r="I816" s="1">
        <v>38966</v>
      </c>
      <c r="J816" t="s">
        <v>413</v>
      </c>
      <c r="K816" t="s">
        <v>1895</v>
      </c>
      <c r="L816" t="s">
        <v>803</v>
      </c>
    </row>
    <row r="817" spans="1:12" x14ac:dyDescent="0.25">
      <c r="A817" t="s">
        <v>2831</v>
      </c>
      <c r="B817" t="s">
        <v>12</v>
      </c>
      <c r="C817" t="s">
        <v>2832</v>
      </c>
      <c r="D817">
        <v>2019</v>
      </c>
      <c r="E817" t="s">
        <v>79</v>
      </c>
      <c r="F817" t="s">
        <v>2266</v>
      </c>
      <c r="G817" t="s">
        <v>145</v>
      </c>
      <c r="H817" t="str">
        <f t="shared" si="12"/>
        <v>NAPŁOSZEK Natalia</v>
      </c>
      <c r="I817" s="1">
        <v>38789</v>
      </c>
      <c r="J817" t="s">
        <v>413</v>
      </c>
      <c r="K817" t="s">
        <v>1895</v>
      </c>
      <c r="L817" t="s">
        <v>414</v>
      </c>
    </row>
    <row r="818" spans="1:12" x14ac:dyDescent="0.25">
      <c r="A818" t="s">
        <v>2833</v>
      </c>
      <c r="B818" t="s">
        <v>12</v>
      </c>
      <c r="C818" t="s">
        <v>2834</v>
      </c>
      <c r="D818">
        <v>2019</v>
      </c>
      <c r="E818" t="s">
        <v>44</v>
      </c>
      <c r="F818" t="s">
        <v>1883</v>
      </c>
      <c r="G818" t="s">
        <v>2576</v>
      </c>
      <c r="H818" t="str">
        <f t="shared" si="12"/>
        <v>SOBCZAK Katarzyna</v>
      </c>
      <c r="I818" s="1">
        <v>38975</v>
      </c>
      <c r="J818" t="s">
        <v>413</v>
      </c>
      <c r="K818" t="s">
        <v>1895</v>
      </c>
      <c r="L818" t="s">
        <v>414</v>
      </c>
    </row>
    <row r="819" spans="1:12" x14ac:dyDescent="0.25">
      <c r="A819" t="s">
        <v>2835</v>
      </c>
      <c r="B819" t="s">
        <v>12</v>
      </c>
      <c r="C819" t="s">
        <v>2836</v>
      </c>
      <c r="D819">
        <v>2019</v>
      </c>
      <c r="E819" t="s">
        <v>172</v>
      </c>
      <c r="F819" t="s">
        <v>2837</v>
      </c>
      <c r="G819" t="s">
        <v>757</v>
      </c>
      <c r="H819" t="str">
        <f t="shared" si="12"/>
        <v>DOBOSZ Maria</v>
      </c>
      <c r="I819" s="1">
        <v>37832</v>
      </c>
      <c r="J819" t="s">
        <v>748</v>
      </c>
      <c r="K819" t="s">
        <v>1799</v>
      </c>
      <c r="L819" t="s">
        <v>750</v>
      </c>
    </row>
    <row r="820" spans="1:12" x14ac:dyDescent="0.25">
      <c r="A820" t="s">
        <v>2838</v>
      </c>
      <c r="B820" t="s">
        <v>12</v>
      </c>
      <c r="C820" t="s">
        <v>2839</v>
      </c>
      <c r="D820">
        <v>2019</v>
      </c>
      <c r="E820" t="s">
        <v>44</v>
      </c>
      <c r="F820" t="s">
        <v>2840</v>
      </c>
      <c r="G820" t="s">
        <v>615</v>
      </c>
      <c r="H820" t="str">
        <f t="shared" si="12"/>
        <v>GODLEWSKA Weronika</v>
      </c>
      <c r="I820" s="1">
        <v>39194</v>
      </c>
      <c r="J820" t="s">
        <v>748</v>
      </c>
      <c r="K820" t="s">
        <v>749</v>
      </c>
      <c r="L820" t="s">
        <v>750</v>
      </c>
    </row>
    <row r="821" spans="1:12" x14ac:dyDescent="0.25">
      <c r="A821" t="s">
        <v>2841</v>
      </c>
      <c r="B821" t="s">
        <v>12</v>
      </c>
      <c r="C821" t="s">
        <v>2842</v>
      </c>
      <c r="D821">
        <v>2019</v>
      </c>
      <c r="E821" t="s">
        <v>44</v>
      </c>
      <c r="F821" t="s">
        <v>2840</v>
      </c>
      <c r="G821" t="s">
        <v>219</v>
      </c>
      <c r="H821" t="str">
        <f t="shared" si="12"/>
        <v>GODLEWSKA Karolina</v>
      </c>
      <c r="I821" s="1">
        <v>39194</v>
      </c>
      <c r="J821" t="s">
        <v>748</v>
      </c>
      <c r="K821" t="s">
        <v>749</v>
      </c>
      <c r="L821" t="s">
        <v>750</v>
      </c>
    </row>
    <row r="822" spans="1:12" x14ac:dyDescent="0.25">
      <c r="A822" t="s">
        <v>2843</v>
      </c>
      <c r="B822" t="s">
        <v>12</v>
      </c>
      <c r="C822" t="s">
        <v>2844</v>
      </c>
      <c r="D822">
        <v>2019</v>
      </c>
      <c r="E822" t="s">
        <v>644</v>
      </c>
      <c r="F822" t="s">
        <v>2845</v>
      </c>
      <c r="G822" t="s">
        <v>392</v>
      </c>
      <c r="H822" t="str">
        <f t="shared" si="12"/>
        <v>STEĆ Amelia</v>
      </c>
      <c r="I822" s="1">
        <v>38481</v>
      </c>
      <c r="J822" t="s">
        <v>748</v>
      </c>
      <c r="K822" t="s">
        <v>2846</v>
      </c>
      <c r="L822" t="s">
        <v>750</v>
      </c>
    </row>
    <row r="823" spans="1:12" x14ac:dyDescent="0.25">
      <c r="A823" t="s">
        <v>2847</v>
      </c>
      <c r="B823" t="s">
        <v>12</v>
      </c>
      <c r="C823" t="s">
        <v>2848</v>
      </c>
      <c r="D823">
        <v>2019</v>
      </c>
      <c r="E823" t="s">
        <v>613</v>
      </c>
      <c r="F823" t="s">
        <v>2849</v>
      </c>
      <c r="G823" t="s">
        <v>162</v>
      </c>
      <c r="H823" t="str">
        <f t="shared" si="12"/>
        <v>DOBROWOLSKA Marta</v>
      </c>
      <c r="I823" s="1">
        <v>37407</v>
      </c>
      <c r="J823" t="s">
        <v>748</v>
      </c>
      <c r="K823" t="s">
        <v>2850</v>
      </c>
      <c r="L823" t="s">
        <v>750</v>
      </c>
    </row>
    <row r="824" spans="1:12" x14ac:dyDescent="0.25">
      <c r="A824" t="s">
        <v>2851</v>
      </c>
      <c r="B824" t="s">
        <v>12</v>
      </c>
      <c r="C824" t="s">
        <v>2852</v>
      </c>
      <c r="D824">
        <v>2019</v>
      </c>
      <c r="E824" t="s">
        <v>644</v>
      </c>
      <c r="F824" t="s">
        <v>2853</v>
      </c>
      <c r="G824" t="s">
        <v>54</v>
      </c>
      <c r="H824" t="str">
        <f t="shared" si="12"/>
        <v>ADAMSKA Zuzanna</v>
      </c>
      <c r="I824" s="1">
        <v>38500</v>
      </c>
      <c r="J824" t="s">
        <v>740</v>
      </c>
      <c r="K824" t="s">
        <v>2854</v>
      </c>
      <c r="L824" t="s">
        <v>741</v>
      </c>
    </row>
    <row r="825" spans="1:12" x14ac:dyDescent="0.25">
      <c r="A825" t="s">
        <v>2855</v>
      </c>
      <c r="B825" t="s">
        <v>25</v>
      </c>
      <c r="C825" t="s">
        <v>2856</v>
      </c>
      <c r="D825">
        <v>2019</v>
      </c>
      <c r="E825" t="s">
        <v>150</v>
      </c>
      <c r="F825" t="s">
        <v>2857</v>
      </c>
      <c r="G825" t="s">
        <v>107</v>
      </c>
      <c r="H825" t="str">
        <f t="shared" si="12"/>
        <v>ADAMOWICZ Krzysztof</v>
      </c>
      <c r="I825" s="1">
        <v>21680</v>
      </c>
      <c r="J825" t="s">
        <v>740</v>
      </c>
      <c r="L825" t="s">
        <v>741</v>
      </c>
    </row>
    <row r="826" spans="1:12" x14ac:dyDescent="0.25">
      <c r="A826" t="s">
        <v>2858</v>
      </c>
      <c r="B826" t="s">
        <v>25</v>
      </c>
      <c r="C826" t="s">
        <v>2859</v>
      </c>
      <c r="D826">
        <v>2019</v>
      </c>
      <c r="E826" t="s">
        <v>79</v>
      </c>
      <c r="F826" t="s">
        <v>2860</v>
      </c>
      <c r="G826" t="s">
        <v>107</v>
      </c>
      <c r="H826" t="str">
        <f t="shared" si="12"/>
        <v>DULIŃSKI Krzysztof</v>
      </c>
      <c r="I826" s="1">
        <v>38708</v>
      </c>
      <c r="J826" t="s">
        <v>740</v>
      </c>
      <c r="K826" t="s">
        <v>2861</v>
      </c>
      <c r="L826" t="s">
        <v>741</v>
      </c>
    </row>
    <row r="827" spans="1:12" x14ac:dyDescent="0.25">
      <c r="A827" t="s">
        <v>2862</v>
      </c>
      <c r="B827" t="s">
        <v>25</v>
      </c>
      <c r="C827" t="s">
        <v>2863</v>
      </c>
      <c r="D827">
        <v>2019</v>
      </c>
      <c r="E827" t="s">
        <v>423</v>
      </c>
      <c r="F827" t="s">
        <v>798</v>
      </c>
      <c r="G827" t="s">
        <v>680</v>
      </c>
      <c r="H827" t="str">
        <f t="shared" si="12"/>
        <v>JABŁOŃSKI Mikołaj</v>
      </c>
      <c r="I827" s="1">
        <v>36888</v>
      </c>
      <c r="J827" t="s">
        <v>740</v>
      </c>
      <c r="K827" t="s">
        <v>210</v>
      </c>
      <c r="L827" t="s">
        <v>741</v>
      </c>
    </row>
    <row r="828" spans="1:12" x14ac:dyDescent="0.25">
      <c r="A828" t="s">
        <v>2864</v>
      </c>
      <c r="B828" t="s">
        <v>12</v>
      </c>
      <c r="C828" t="s">
        <v>2865</v>
      </c>
      <c r="D828">
        <v>2019</v>
      </c>
      <c r="E828" t="s">
        <v>79</v>
      </c>
      <c r="F828" t="s">
        <v>2866</v>
      </c>
      <c r="G828" t="s">
        <v>37</v>
      </c>
      <c r="H828" t="str">
        <f t="shared" si="12"/>
        <v>KRÓLIKOWSKA Aleksandra</v>
      </c>
      <c r="I828" s="1">
        <v>38866</v>
      </c>
      <c r="J828" t="s">
        <v>740</v>
      </c>
      <c r="K828" t="s">
        <v>1113</v>
      </c>
      <c r="L828" t="s">
        <v>741</v>
      </c>
    </row>
    <row r="829" spans="1:12" x14ac:dyDescent="0.25">
      <c r="A829" t="s">
        <v>2867</v>
      </c>
      <c r="B829" t="s">
        <v>25</v>
      </c>
      <c r="C829" t="s">
        <v>2868</v>
      </c>
      <c r="D829">
        <v>2019</v>
      </c>
      <c r="E829" t="s">
        <v>57</v>
      </c>
      <c r="F829" t="s">
        <v>2869</v>
      </c>
      <c r="G829" t="s">
        <v>247</v>
      </c>
      <c r="H829" t="str">
        <f t="shared" si="12"/>
        <v>KRÓLIKOWSKI Stanisław</v>
      </c>
      <c r="I829" s="1">
        <v>39471</v>
      </c>
      <c r="J829" t="s">
        <v>740</v>
      </c>
      <c r="K829" t="s">
        <v>1113</v>
      </c>
      <c r="L829" t="s">
        <v>741</v>
      </c>
    </row>
    <row r="830" spans="1:12" x14ac:dyDescent="0.25">
      <c r="A830" t="s">
        <v>2870</v>
      </c>
      <c r="B830" t="s">
        <v>12</v>
      </c>
      <c r="C830" t="s">
        <v>2871</v>
      </c>
      <c r="D830">
        <v>2019</v>
      </c>
      <c r="E830" t="s">
        <v>411</v>
      </c>
      <c r="F830" t="s">
        <v>2872</v>
      </c>
      <c r="G830" t="s">
        <v>54</v>
      </c>
      <c r="H830" t="str">
        <f t="shared" si="12"/>
        <v>SĄCZEK Zuzanna</v>
      </c>
      <c r="I830" s="1">
        <v>37504</v>
      </c>
      <c r="J830" t="s">
        <v>740</v>
      </c>
      <c r="K830" t="s">
        <v>2873</v>
      </c>
      <c r="L830" t="s">
        <v>741</v>
      </c>
    </row>
    <row r="831" spans="1:12" x14ac:dyDescent="0.25">
      <c r="A831" t="s">
        <v>2874</v>
      </c>
      <c r="B831" t="s">
        <v>12</v>
      </c>
      <c r="C831" t="s">
        <v>2875</v>
      </c>
      <c r="D831">
        <v>2019</v>
      </c>
      <c r="E831" t="s">
        <v>940</v>
      </c>
      <c r="F831" t="s">
        <v>2876</v>
      </c>
      <c r="G831" t="s">
        <v>1211</v>
      </c>
      <c r="H831" t="str">
        <f t="shared" si="12"/>
        <v>URIZAR-ROJAS Victoria</v>
      </c>
      <c r="I831" s="1">
        <v>36199</v>
      </c>
      <c r="J831" t="s">
        <v>740</v>
      </c>
      <c r="K831" t="s">
        <v>2877</v>
      </c>
      <c r="L831" t="s">
        <v>741</v>
      </c>
    </row>
    <row r="832" spans="1:12" x14ac:dyDescent="0.25">
      <c r="A832" t="s">
        <v>2878</v>
      </c>
      <c r="B832" t="s">
        <v>12</v>
      </c>
      <c r="C832" t="s">
        <v>2879</v>
      </c>
      <c r="D832">
        <v>2019</v>
      </c>
      <c r="E832" t="s">
        <v>644</v>
      </c>
      <c r="F832" t="s">
        <v>2880</v>
      </c>
      <c r="G832" t="s">
        <v>255</v>
      </c>
      <c r="H832" t="str">
        <f t="shared" si="12"/>
        <v>WARGALA Julia</v>
      </c>
      <c r="I832" s="1">
        <v>38375</v>
      </c>
      <c r="J832" t="s">
        <v>740</v>
      </c>
      <c r="K832" t="s">
        <v>210</v>
      </c>
      <c r="L832" t="s">
        <v>741</v>
      </c>
    </row>
    <row r="833" spans="1:12" x14ac:dyDescent="0.25">
      <c r="A833" t="s">
        <v>2881</v>
      </c>
      <c r="B833" t="s">
        <v>25</v>
      </c>
      <c r="C833" t="s">
        <v>2882</v>
      </c>
      <c r="D833">
        <v>2019</v>
      </c>
      <c r="E833" t="s">
        <v>150</v>
      </c>
      <c r="F833" t="s">
        <v>106</v>
      </c>
      <c r="G833" t="s">
        <v>1593</v>
      </c>
      <c r="H833" t="str">
        <f t="shared" si="12"/>
        <v>KORECKI Grzegorz</v>
      </c>
      <c r="I833" s="1">
        <v>25335</v>
      </c>
      <c r="J833" t="s">
        <v>1826</v>
      </c>
    </row>
    <row r="834" spans="1:12" x14ac:dyDescent="0.25">
      <c r="A834" t="s">
        <v>2883</v>
      </c>
      <c r="B834" t="s">
        <v>12</v>
      </c>
      <c r="C834" t="s">
        <v>2884</v>
      </c>
      <c r="D834">
        <v>2019</v>
      </c>
      <c r="E834" t="s">
        <v>150</v>
      </c>
      <c r="F834" t="s">
        <v>2885</v>
      </c>
      <c r="G834" t="s">
        <v>23</v>
      </c>
      <c r="H834" t="str">
        <f t="shared" ref="H834:H897" si="13">CONCATENATE(F834," ",G834)</f>
        <v>GADOMSKA Anna</v>
      </c>
      <c r="I834" s="1">
        <v>23928</v>
      </c>
      <c r="J834" t="s">
        <v>1826</v>
      </c>
    </row>
    <row r="835" spans="1:12" x14ac:dyDescent="0.25">
      <c r="A835" t="s">
        <v>2886</v>
      </c>
      <c r="B835" t="s">
        <v>25</v>
      </c>
      <c r="C835" t="s">
        <v>2887</v>
      </c>
      <c r="D835">
        <v>2019</v>
      </c>
      <c r="E835" t="s">
        <v>150</v>
      </c>
      <c r="F835" t="s">
        <v>2730</v>
      </c>
      <c r="G835" t="s">
        <v>2888</v>
      </c>
      <c r="H835" t="str">
        <f t="shared" si="13"/>
        <v>MALISZEWSKI Zdzisław</v>
      </c>
      <c r="I835" s="1">
        <v>20002</v>
      </c>
      <c r="J835" t="s">
        <v>1826</v>
      </c>
    </row>
    <row r="836" spans="1:12" x14ac:dyDescent="0.25">
      <c r="A836" t="s">
        <v>2889</v>
      </c>
      <c r="B836" t="s">
        <v>25</v>
      </c>
      <c r="C836" t="s">
        <v>2890</v>
      </c>
      <c r="D836">
        <v>2019</v>
      </c>
      <c r="E836" t="s">
        <v>150</v>
      </c>
      <c r="F836" t="s">
        <v>2891</v>
      </c>
      <c r="G836" t="s">
        <v>2388</v>
      </c>
      <c r="H836" t="str">
        <f t="shared" si="13"/>
        <v>CYWIŃSKI Leszek</v>
      </c>
      <c r="I836" s="1">
        <v>22282</v>
      </c>
      <c r="J836" t="s">
        <v>1826</v>
      </c>
    </row>
    <row r="837" spans="1:12" x14ac:dyDescent="0.25">
      <c r="A837" t="s">
        <v>2892</v>
      </c>
      <c r="B837" t="s">
        <v>12</v>
      </c>
      <c r="C837" t="s">
        <v>2893</v>
      </c>
      <c r="D837">
        <v>2019</v>
      </c>
      <c r="E837" t="s">
        <v>150</v>
      </c>
      <c r="F837" t="s">
        <v>2894</v>
      </c>
      <c r="G837" t="s">
        <v>2895</v>
      </c>
      <c r="H837" t="str">
        <f t="shared" si="13"/>
        <v>ZAJĄCZKOWSKA Beata</v>
      </c>
      <c r="I837" s="1">
        <v>23366</v>
      </c>
      <c r="J837" t="s">
        <v>1826</v>
      </c>
    </row>
    <row r="838" spans="1:12" x14ac:dyDescent="0.25">
      <c r="A838" t="s">
        <v>2896</v>
      </c>
      <c r="B838" t="s">
        <v>25</v>
      </c>
      <c r="C838" t="s">
        <v>2897</v>
      </c>
      <c r="D838">
        <v>2019</v>
      </c>
      <c r="E838" t="s">
        <v>150</v>
      </c>
      <c r="F838" t="s">
        <v>2898</v>
      </c>
      <c r="G838" t="s">
        <v>1492</v>
      </c>
      <c r="H838" t="str">
        <f t="shared" si="13"/>
        <v>PIKCIUN Andrzej</v>
      </c>
      <c r="I838" s="1">
        <v>20855</v>
      </c>
      <c r="J838" t="s">
        <v>1826</v>
      </c>
    </row>
    <row r="839" spans="1:12" x14ac:dyDescent="0.25">
      <c r="A839" t="s">
        <v>2899</v>
      </c>
      <c r="B839" t="s">
        <v>25</v>
      </c>
      <c r="C839" t="s">
        <v>2900</v>
      </c>
      <c r="D839">
        <v>2019</v>
      </c>
      <c r="E839" t="s">
        <v>150</v>
      </c>
      <c r="F839" t="s">
        <v>2901</v>
      </c>
      <c r="G839" t="s">
        <v>1492</v>
      </c>
      <c r="H839" t="str">
        <f t="shared" si="13"/>
        <v>BARTŁOCZUK Andrzej</v>
      </c>
      <c r="I839" s="1">
        <v>22956</v>
      </c>
      <c r="J839" t="s">
        <v>1826</v>
      </c>
    </row>
    <row r="840" spans="1:12" x14ac:dyDescent="0.25">
      <c r="A840" t="s">
        <v>2902</v>
      </c>
      <c r="B840" t="s">
        <v>12</v>
      </c>
      <c r="C840" t="s">
        <v>2903</v>
      </c>
      <c r="D840">
        <v>2019</v>
      </c>
      <c r="E840" t="s">
        <v>150</v>
      </c>
      <c r="F840" t="s">
        <v>2904</v>
      </c>
      <c r="G840" t="s">
        <v>23</v>
      </c>
      <c r="H840" t="str">
        <f t="shared" si="13"/>
        <v>SZAREJKO Anna</v>
      </c>
      <c r="I840" s="1">
        <v>22737</v>
      </c>
      <c r="J840" t="s">
        <v>1826</v>
      </c>
    </row>
    <row r="841" spans="1:12" x14ac:dyDescent="0.25">
      <c r="A841" t="s">
        <v>2905</v>
      </c>
      <c r="B841" t="s">
        <v>12</v>
      </c>
      <c r="C841" t="s">
        <v>2906</v>
      </c>
      <c r="D841">
        <v>2019</v>
      </c>
      <c r="E841" t="s">
        <v>150</v>
      </c>
      <c r="F841" t="s">
        <v>1150</v>
      </c>
      <c r="G841" t="s">
        <v>23</v>
      </c>
      <c r="H841" t="str">
        <f t="shared" si="13"/>
        <v>STANKIEWICZ Anna</v>
      </c>
      <c r="I841" s="1">
        <v>22044</v>
      </c>
      <c r="J841" t="s">
        <v>1826</v>
      </c>
    </row>
    <row r="842" spans="1:12" x14ac:dyDescent="0.25">
      <c r="A842" t="s">
        <v>2907</v>
      </c>
      <c r="B842" t="s">
        <v>12</v>
      </c>
      <c r="C842" t="s">
        <v>2908</v>
      </c>
      <c r="D842">
        <v>2019</v>
      </c>
      <c r="E842" t="s">
        <v>150</v>
      </c>
      <c r="F842" t="s">
        <v>2909</v>
      </c>
      <c r="G842" t="s">
        <v>1175</v>
      </c>
      <c r="H842" t="str">
        <f t="shared" si="13"/>
        <v>POWIERŻA Helena</v>
      </c>
      <c r="I842" s="1">
        <v>22375</v>
      </c>
      <c r="J842" t="s">
        <v>1826</v>
      </c>
    </row>
    <row r="843" spans="1:12" x14ac:dyDescent="0.25">
      <c r="A843" t="s">
        <v>2910</v>
      </c>
      <c r="B843" t="s">
        <v>12</v>
      </c>
      <c r="C843" t="s">
        <v>2911</v>
      </c>
      <c r="D843">
        <v>2019</v>
      </c>
      <c r="E843" t="s">
        <v>79</v>
      </c>
      <c r="F843" t="s">
        <v>2912</v>
      </c>
      <c r="G843" t="s">
        <v>255</v>
      </c>
      <c r="H843" t="str">
        <f t="shared" si="13"/>
        <v>MANDZELOWSKA Julia</v>
      </c>
      <c r="I843" s="1">
        <v>38581</v>
      </c>
      <c r="J843" t="s">
        <v>793</v>
      </c>
      <c r="K843" t="s">
        <v>1482</v>
      </c>
      <c r="L843" t="s">
        <v>1475</v>
      </c>
    </row>
    <row r="844" spans="1:12" x14ac:dyDescent="0.25">
      <c r="A844" t="s">
        <v>2913</v>
      </c>
      <c r="B844" t="s">
        <v>25</v>
      </c>
      <c r="C844" t="s">
        <v>2914</v>
      </c>
      <c r="D844">
        <v>2019</v>
      </c>
      <c r="E844" t="s">
        <v>44</v>
      </c>
      <c r="F844" t="s">
        <v>2915</v>
      </c>
      <c r="G844" t="s">
        <v>369</v>
      </c>
      <c r="H844" t="str">
        <f t="shared" si="13"/>
        <v>HOSTYŃSKI Szymon</v>
      </c>
      <c r="I844" s="1">
        <v>38980</v>
      </c>
      <c r="J844" t="s">
        <v>793</v>
      </c>
      <c r="K844" t="s">
        <v>794</v>
      </c>
      <c r="L844" t="s">
        <v>1475</v>
      </c>
    </row>
    <row r="845" spans="1:12" x14ac:dyDescent="0.25">
      <c r="A845" t="s">
        <v>2916</v>
      </c>
      <c r="B845" t="s">
        <v>25</v>
      </c>
      <c r="C845" t="s">
        <v>2917</v>
      </c>
      <c r="D845">
        <v>2019</v>
      </c>
      <c r="E845" t="s">
        <v>644</v>
      </c>
      <c r="F845" t="s">
        <v>2918</v>
      </c>
      <c r="G845" t="s">
        <v>928</v>
      </c>
      <c r="H845" t="str">
        <f t="shared" si="13"/>
        <v>PODCZERWIŃSKI Oskar</v>
      </c>
      <c r="I845" s="1">
        <v>38442</v>
      </c>
      <c r="J845" t="s">
        <v>793</v>
      </c>
      <c r="K845" t="s">
        <v>2919</v>
      </c>
      <c r="L845" t="s">
        <v>1475</v>
      </c>
    </row>
    <row r="846" spans="1:12" x14ac:dyDescent="0.25">
      <c r="A846" t="s">
        <v>2920</v>
      </c>
      <c r="B846" t="s">
        <v>25</v>
      </c>
      <c r="C846" t="s">
        <v>2921</v>
      </c>
      <c r="D846">
        <v>2019</v>
      </c>
      <c r="E846" t="s">
        <v>150</v>
      </c>
      <c r="F846" t="s">
        <v>2922</v>
      </c>
      <c r="G846" t="s">
        <v>1593</v>
      </c>
      <c r="H846" t="str">
        <f t="shared" si="13"/>
        <v>WYSOCKI Grzegorz</v>
      </c>
      <c r="I846" s="1">
        <v>16758</v>
      </c>
      <c r="J846" t="s">
        <v>793</v>
      </c>
      <c r="L846" t="s">
        <v>2920</v>
      </c>
    </row>
    <row r="847" spans="1:12" x14ac:dyDescent="0.25">
      <c r="A847" t="s">
        <v>2923</v>
      </c>
      <c r="B847" t="s">
        <v>12</v>
      </c>
      <c r="C847" t="s">
        <v>2924</v>
      </c>
      <c r="D847">
        <v>2019</v>
      </c>
      <c r="E847" t="s">
        <v>644</v>
      </c>
      <c r="F847" t="s">
        <v>1481</v>
      </c>
      <c r="G847" t="s">
        <v>455</v>
      </c>
      <c r="H847" t="str">
        <f t="shared" si="13"/>
        <v>STAPIŃSKA Magdalena</v>
      </c>
      <c r="I847" s="1">
        <v>38463</v>
      </c>
      <c r="J847" t="s">
        <v>793</v>
      </c>
      <c r="K847" t="s">
        <v>1482</v>
      </c>
      <c r="L847" t="s">
        <v>1475</v>
      </c>
    </row>
    <row r="848" spans="1:12" x14ac:dyDescent="0.25">
      <c r="A848" t="s">
        <v>2925</v>
      </c>
      <c r="B848" t="s">
        <v>25</v>
      </c>
      <c r="C848" t="s">
        <v>2926</v>
      </c>
      <c r="D848">
        <v>2019</v>
      </c>
      <c r="E848" t="s">
        <v>613</v>
      </c>
      <c r="F848" t="s">
        <v>1773</v>
      </c>
      <c r="G848" t="s">
        <v>169</v>
      </c>
      <c r="H848" t="str">
        <f t="shared" si="13"/>
        <v>MIKOŁAJUK Mateusz</v>
      </c>
      <c r="I848" s="1">
        <v>37348</v>
      </c>
      <c r="J848" t="s">
        <v>82</v>
      </c>
      <c r="L848" t="s">
        <v>1329</v>
      </c>
    </row>
    <row r="849" spans="1:12" x14ac:dyDescent="0.25">
      <c r="A849" t="s">
        <v>2927</v>
      </c>
      <c r="B849" t="s">
        <v>12</v>
      </c>
      <c r="C849" t="s">
        <v>2928</v>
      </c>
      <c r="D849">
        <v>2019</v>
      </c>
      <c r="E849" t="s">
        <v>21</v>
      </c>
      <c r="F849" t="s">
        <v>2929</v>
      </c>
      <c r="G849" t="s">
        <v>187</v>
      </c>
      <c r="H849" t="str">
        <f t="shared" si="13"/>
        <v>BOROWSKA Patrycja</v>
      </c>
      <c r="I849" s="1">
        <v>36489</v>
      </c>
      <c r="J849" t="s">
        <v>82</v>
      </c>
      <c r="L849" t="s">
        <v>1794</v>
      </c>
    </row>
    <row r="850" spans="1:12" x14ac:dyDescent="0.25">
      <c r="A850" t="s">
        <v>2930</v>
      </c>
      <c r="B850" t="s">
        <v>25</v>
      </c>
      <c r="C850" t="s">
        <v>2931</v>
      </c>
      <c r="D850">
        <v>2019</v>
      </c>
      <c r="E850" t="s">
        <v>423</v>
      </c>
      <c r="F850" t="s">
        <v>2713</v>
      </c>
      <c r="G850" t="s">
        <v>792</v>
      </c>
      <c r="H850" t="str">
        <f t="shared" si="13"/>
        <v>WERPACHOWSKI Krystian</v>
      </c>
      <c r="I850" s="1">
        <v>37034</v>
      </c>
      <c r="J850" t="s">
        <v>82</v>
      </c>
      <c r="L850" t="s">
        <v>1794</v>
      </c>
    </row>
    <row r="851" spans="1:12" x14ac:dyDescent="0.25">
      <c r="A851" t="s">
        <v>2932</v>
      </c>
      <c r="B851" t="s">
        <v>25</v>
      </c>
      <c r="C851" t="s">
        <v>2933</v>
      </c>
      <c r="D851">
        <v>2019</v>
      </c>
      <c r="E851" t="s">
        <v>150</v>
      </c>
      <c r="F851" t="s">
        <v>2934</v>
      </c>
      <c r="G851" t="s">
        <v>369</v>
      </c>
      <c r="H851" t="str">
        <f t="shared" si="13"/>
        <v>WILCZYK Szymon</v>
      </c>
      <c r="I851" s="1">
        <v>34498</v>
      </c>
      <c r="J851" t="s">
        <v>82</v>
      </c>
      <c r="L851" t="s">
        <v>2520</v>
      </c>
    </row>
    <row r="852" spans="1:12" x14ac:dyDescent="0.25">
      <c r="A852" t="s">
        <v>2935</v>
      </c>
      <c r="B852" t="s">
        <v>12</v>
      </c>
      <c r="C852" t="s">
        <v>2936</v>
      </c>
      <c r="D852">
        <v>2019</v>
      </c>
      <c r="E852" t="s">
        <v>2144</v>
      </c>
      <c r="F852" t="s">
        <v>2937</v>
      </c>
      <c r="G852" t="s">
        <v>59</v>
      </c>
      <c r="H852" t="str">
        <f t="shared" si="13"/>
        <v>ZIOMEK Kaja</v>
      </c>
      <c r="I852" s="1">
        <v>35645</v>
      </c>
      <c r="J852" t="s">
        <v>770</v>
      </c>
      <c r="K852" t="s">
        <v>419</v>
      </c>
      <c r="L852" t="s">
        <v>772</v>
      </c>
    </row>
    <row r="853" spans="1:12" x14ac:dyDescent="0.25">
      <c r="A853" t="s">
        <v>2938</v>
      </c>
      <c r="B853" t="s">
        <v>25</v>
      </c>
      <c r="C853" t="s">
        <v>2939</v>
      </c>
      <c r="D853">
        <v>2019</v>
      </c>
      <c r="E853" t="s">
        <v>423</v>
      </c>
      <c r="F853" t="s">
        <v>2940</v>
      </c>
      <c r="G853" t="s">
        <v>166</v>
      </c>
      <c r="H853" t="str">
        <f t="shared" si="13"/>
        <v>BANAŚ Jakub</v>
      </c>
      <c r="I853" s="1">
        <v>37011</v>
      </c>
      <c r="J853" t="s">
        <v>770</v>
      </c>
      <c r="K853" t="s">
        <v>2941</v>
      </c>
      <c r="L853" t="s">
        <v>2080</v>
      </c>
    </row>
    <row r="854" spans="1:12" x14ac:dyDescent="0.25">
      <c r="A854" t="s">
        <v>2942</v>
      </c>
      <c r="B854" t="s">
        <v>25</v>
      </c>
      <c r="C854" t="s">
        <v>2943</v>
      </c>
      <c r="D854">
        <v>2019</v>
      </c>
      <c r="E854" t="s">
        <v>423</v>
      </c>
      <c r="F854" t="s">
        <v>2944</v>
      </c>
      <c r="G854" t="s">
        <v>285</v>
      </c>
      <c r="H854" t="str">
        <f t="shared" si="13"/>
        <v>BUSSE Kacper</v>
      </c>
      <c r="I854" s="1">
        <v>37027</v>
      </c>
      <c r="J854" t="s">
        <v>770</v>
      </c>
      <c r="K854" t="s">
        <v>2941</v>
      </c>
      <c r="L854" t="s">
        <v>2080</v>
      </c>
    </row>
    <row r="855" spans="1:12" x14ac:dyDescent="0.25">
      <c r="A855" t="s">
        <v>2945</v>
      </c>
      <c r="B855" t="s">
        <v>12</v>
      </c>
      <c r="C855" t="s">
        <v>2946</v>
      </c>
      <c r="D855">
        <v>2019</v>
      </c>
      <c r="E855" t="s">
        <v>423</v>
      </c>
      <c r="F855" t="s">
        <v>2947</v>
      </c>
      <c r="G855" t="s">
        <v>596</v>
      </c>
      <c r="H855" t="str">
        <f t="shared" si="13"/>
        <v>DUDZIAK Nikola</v>
      </c>
      <c r="I855" s="1">
        <v>37000</v>
      </c>
      <c r="J855" t="s">
        <v>770</v>
      </c>
      <c r="K855" t="s">
        <v>2948</v>
      </c>
      <c r="L855" t="s">
        <v>772</v>
      </c>
    </row>
    <row r="856" spans="1:12" x14ac:dyDescent="0.25">
      <c r="A856" t="s">
        <v>2949</v>
      </c>
      <c r="B856" t="s">
        <v>25</v>
      </c>
      <c r="C856" t="s">
        <v>2950</v>
      </c>
      <c r="D856">
        <v>2019</v>
      </c>
      <c r="E856" t="s">
        <v>613</v>
      </c>
      <c r="F856" t="s">
        <v>2951</v>
      </c>
      <c r="G856" t="s">
        <v>325</v>
      </c>
      <c r="H856" t="str">
        <f t="shared" si="13"/>
        <v>DULEWICZ Maciej</v>
      </c>
      <c r="I856" s="1">
        <v>37269</v>
      </c>
      <c r="J856" t="s">
        <v>770</v>
      </c>
      <c r="K856" t="s">
        <v>2319</v>
      </c>
      <c r="L856" t="s">
        <v>2080</v>
      </c>
    </row>
    <row r="857" spans="1:12" x14ac:dyDescent="0.25">
      <c r="A857" t="s">
        <v>2952</v>
      </c>
      <c r="B857" t="s">
        <v>25</v>
      </c>
      <c r="C857" t="s">
        <v>2953</v>
      </c>
      <c r="D857">
        <v>2019</v>
      </c>
      <c r="E857" t="s">
        <v>172</v>
      </c>
      <c r="F857" t="s">
        <v>2954</v>
      </c>
      <c r="G857" t="s">
        <v>169</v>
      </c>
      <c r="H857" t="str">
        <f t="shared" si="13"/>
        <v>GRAF Mateusz</v>
      </c>
      <c r="I857" s="1">
        <v>37884</v>
      </c>
      <c r="J857" t="s">
        <v>770</v>
      </c>
      <c r="K857" t="s">
        <v>2319</v>
      </c>
      <c r="L857" t="s">
        <v>772</v>
      </c>
    </row>
    <row r="858" spans="1:12" x14ac:dyDescent="0.25">
      <c r="A858" t="s">
        <v>2955</v>
      </c>
      <c r="B858" t="s">
        <v>25</v>
      </c>
      <c r="C858" t="s">
        <v>2956</v>
      </c>
      <c r="D858">
        <v>2019</v>
      </c>
      <c r="E858" t="s">
        <v>21</v>
      </c>
      <c r="F858" t="s">
        <v>517</v>
      </c>
      <c r="G858" t="s">
        <v>174</v>
      </c>
      <c r="H858" t="str">
        <f t="shared" si="13"/>
        <v>GRZYB Michał</v>
      </c>
      <c r="I858" s="1">
        <v>36510</v>
      </c>
      <c r="J858" t="s">
        <v>770</v>
      </c>
      <c r="K858" t="s">
        <v>2957</v>
      </c>
      <c r="L858" t="s">
        <v>2080</v>
      </c>
    </row>
    <row r="859" spans="1:12" x14ac:dyDescent="0.25">
      <c r="A859" t="s">
        <v>2958</v>
      </c>
      <c r="B859" t="s">
        <v>25</v>
      </c>
      <c r="C859" t="s">
        <v>2959</v>
      </c>
      <c r="D859">
        <v>2019</v>
      </c>
      <c r="E859" t="s">
        <v>172</v>
      </c>
      <c r="F859" t="s">
        <v>2960</v>
      </c>
      <c r="G859" t="s">
        <v>460</v>
      </c>
      <c r="H859" t="str">
        <f t="shared" si="13"/>
        <v>GUTOWSKI Wojciech</v>
      </c>
      <c r="I859" s="1">
        <v>37913</v>
      </c>
      <c r="J859" t="s">
        <v>770</v>
      </c>
      <c r="K859" t="s">
        <v>2319</v>
      </c>
      <c r="L859" t="s">
        <v>772</v>
      </c>
    </row>
    <row r="860" spans="1:12" x14ac:dyDescent="0.25">
      <c r="A860" t="s">
        <v>2961</v>
      </c>
      <c r="B860" t="s">
        <v>12</v>
      </c>
      <c r="C860" t="s">
        <v>2962</v>
      </c>
      <c r="D860">
        <v>2019</v>
      </c>
      <c r="E860" t="s">
        <v>172</v>
      </c>
      <c r="F860" t="s">
        <v>2963</v>
      </c>
      <c r="G860" t="s">
        <v>880</v>
      </c>
      <c r="H860" t="str">
        <f t="shared" si="13"/>
        <v>KLUK Adrianna</v>
      </c>
      <c r="I860" s="1">
        <v>37803</v>
      </c>
      <c r="J860" t="s">
        <v>770</v>
      </c>
      <c r="K860" t="s">
        <v>2319</v>
      </c>
      <c r="L860" t="s">
        <v>772</v>
      </c>
    </row>
    <row r="861" spans="1:12" x14ac:dyDescent="0.25">
      <c r="A861" t="s">
        <v>2964</v>
      </c>
      <c r="B861" t="s">
        <v>25</v>
      </c>
      <c r="C861" t="s">
        <v>2965</v>
      </c>
      <c r="D861">
        <v>2019</v>
      </c>
      <c r="E861" t="s">
        <v>411</v>
      </c>
      <c r="F861" t="s">
        <v>2966</v>
      </c>
      <c r="G861" t="s">
        <v>317</v>
      </c>
      <c r="H861" t="str">
        <f t="shared" si="13"/>
        <v>KOŁODZIEJ Damian</v>
      </c>
      <c r="I861" s="1">
        <v>37445</v>
      </c>
      <c r="J861" t="s">
        <v>770</v>
      </c>
      <c r="K861" t="s">
        <v>2319</v>
      </c>
      <c r="L861" t="s">
        <v>2080</v>
      </c>
    </row>
    <row r="862" spans="1:12" x14ac:dyDescent="0.25">
      <c r="A862" t="s">
        <v>2967</v>
      </c>
      <c r="B862" t="s">
        <v>12</v>
      </c>
      <c r="C862" t="s">
        <v>2968</v>
      </c>
      <c r="D862">
        <v>2019</v>
      </c>
      <c r="E862" t="s">
        <v>423</v>
      </c>
      <c r="F862" t="s">
        <v>2963</v>
      </c>
      <c r="G862" t="s">
        <v>37</v>
      </c>
      <c r="H862" t="str">
        <f t="shared" si="13"/>
        <v>KLUK Aleksandra</v>
      </c>
      <c r="I862" s="1">
        <v>37003</v>
      </c>
      <c r="J862" t="s">
        <v>770</v>
      </c>
      <c r="K862" t="s">
        <v>210</v>
      </c>
      <c r="L862" t="s">
        <v>2080</v>
      </c>
    </row>
    <row r="863" spans="1:12" x14ac:dyDescent="0.25">
      <c r="A863" t="s">
        <v>2969</v>
      </c>
      <c r="B863" t="s">
        <v>12</v>
      </c>
      <c r="C863" t="s">
        <v>2970</v>
      </c>
      <c r="D863">
        <v>2019</v>
      </c>
      <c r="E863" t="s">
        <v>423</v>
      </c>
      <c r="F863" t="s">
        <v>2971</v>
      </c>
      <c r="G863" t="s">
        <v>219</v>
      </c>
      <c r="H863" t="str">
        <f t="shared" si="13"/>
        <v>TRYBULEC Karolina</v>
      </c>
      <c r="I863" s="1">
        <v>36903</v>
      </c>
      <c r="J863" t="s">
        <v>770</v>
      </c>
      <c r="K863" t="s">
        <v>2957</v>
      </c>
      <c r="L863" t="s">
        <v>772</v>
      </c>
    </row>
    <row r="864" spans="1:12" x14ac:dyDescent="0.25">
      <c r="A864" t="s">
        <v>2972</v>
      </c>
      <c r="B864" t="s">
        <v>25</v>
      </c>
      <c r="C864" t="s">
        <v>2973</v>
      </c>
      <c r="D864">
        <v>2019</v>
      </c>
      <c r="E864" t="s">
        <v>613</v>
      </c>
      <c r="F864" t="s">
        <v>2974</v>
      </c>
      <c r="G864" t="s">
        <v>86</v>
      </c>
      <c r="H864" t="str">
        <f t="shared" si="13"/>
        <v>ZIENTEK Bartłomiej</v>
      </c>
      <c r="I864" s="1">
        <v>37296</v>
      </c>
      <c r="J864" t="s">
        <v>740</v>
      </c>
      <c r="K864" t="s">
        <v>2975</v>
      </c>
      <c r="L864" t="s">
        <v>741</v>
      </c>
    </row>
    <row r="865" spans="1:12" x14ac:dyDescent="0.25">
      <c r="A865" t="s">
        <v>2976</v>
      </c>
      <c r="B865" t="s">
        <v>12</v>
      </c>
      <c r="C865" t="s">
        <v>2977</v>
      </c>
      <c r="D865">
        <v>2019</v>
      </c>
      <c r="E865" t="s">
        <v>172</v>
      </c>
      <c r="F865" t="s">
        <v>1276</v>
      </c>
      <c r="G865" t="s">
        <v>455</v>
      </c>
      <c r="H865" t="str">
        <f t="shared" si="13"/>
        <v>SMĘDZIK Magdalena</v>
      </c>
      <c r="I865" s="1">
        <v>37883</v>
      </c>
      <c r="J865" t="s">
        <v>1267</v>
      </c>
      <c r="K865" t="s">
        <v>210</v>
      </c>
      <c r="L865" t="s">
        <v>1269</v>
      </c>
    </row>
    <row r="866" spans="1:12" x14ac:dyDescent="0.25">
      <c r="A866" t="s">
        <v>2978</v>
      </c>
      <c r="B866" t="s">
        <v>12</v>
      </c>
      <c r="C866" t="s">
        <v>2979</v>
      </c>
      <c r="D866">
        <v>2019</v>
      </c>
      <c r="E866" t="s">
        <v>44</v>
      </c>
      <c r="F866" t="s">
        <v>2980</v>
      </c>
      <c r="G866" t="s">
        <v>2435</v>
      </c>
      <c r="H866" t="str">
        <f t="shared" si="13"/>
        <v>TULKIEWICZ Ewelina</v>
      </c>
      <c r="I866" s="1">
        <v>39123</v>
      </c>
      <c r="J866" t="s">
        <v>1267</v>
      </c>
      <c r="K866" t="s">
        <v>61</v>
      </c>
      <c r="L866" t="s">
        <v>1269</v>
      </c>
    </row>
    <row r="867" spans="1:12" x14ac:dyDescent="0.25">
      <c r="A867" t="s">
        <v>2981</v>
      </c>
      <c r="B867" t="s">
        <v>25</v>
      </c>
      <c r="C867" t="s">
        <v>2982</v>
      </c>
      <c r="D867">
        <v>2019</v>
      </c>
      <c r="E867" t="s">
        <v>44</v>
      </c>
      <c r="F867" t="s">
        <v>2983</v>
      </c>
      <c r="G867" t="s">
        <v>277</v>
      </c>
      <c r="H867" t="str">
        <f t="shared" si="13"/>
        <v>KUDŁA Patryk</v>
      </c>
      <c r="I867" s="1">
        <v>39189</v>
      </c>
      <c r="J867" t="s">
        <v>793</v>
      </c>
      <c r="K867" t="s">
        <v>1474</v>
      </c>
      <c r="L867" t="s">
        <v>1475</v>
      </c>
    </row>
    <row r="868" spans="1:12" x14ac:dyDescent="0.25">
      <c r="A868" t="s">
        <v>2984</v>
      </c>
      <c r="B868" t="s">
        <v>12</v>
      </c>
      <c r="C868" t="s">
        <v>2985</v>
      </c>
      <c r="D868">
        <v>2019</v>
      </c>
      <c r="E868" t="s">
        <v>644</v>
      </c>
      <c r="F868" t="s">
        <v>2986</v>
      </c>
      <c r="G868" t="s">
        <v>2987</v>
      </c>
      <c r="H868" t="str">
        <f t="shared" si="13"/>
        <v>KUBIN Liwia</v>
      </c>
      <c r="I868" s="1">
        <v>38241</v>
      </c>
      <c r="J868" t="s">
        <v>647</v>
      </c>
      <c r="K868" t="s">
        <v>1864</v>
      </c>
      <c r="L868" t="s">
        <v>648</v>
      </c>
    </row>
    <row r="869" spans="1:12" x14ac:dyDescent="0.25">
      <c r="A869" t="s">
        <v>648</v>
      </c>
      <c r="B869" t="s">
        <v>25</v>
      </c>
      <c r="C869" t="s">
        <v>2988</v>
      </c>
      <c r="D869">
        <v>2019</v>
      </c>
      <c r="E869" t="s">
        <v>150</v>
      </c>
      <c r="F869" t="s">
        <v>2986</v>
      </c>
      <c r="G869" t="s">
        <v>2989</v>
      </c>
      <c r="H869" t="str">
        <f t="shared" si="13"/>
        <v>KUBIN Ireneusz</v>
      </c>
      <c r="I869" s="1">
        <v>26335</v>
      </c>
      <c r="J869" t="s">
        <v>647</v>
      </c>
    </row>
    <row r="870" spans="1:12" x14ac:dyDescent="0.25">
      <c r="A870" t="s">
        <v>2990</v>
      </c>
      <c r="B870" t="s">
        <v>12</v>
      </c>
      <c r="C870" t="s">
        <v>2991</v>
      </c>
      <c r="D870">
        <v>2019</v>
      </c>
      <c r="E870" t="s">
        <v>57</v>
      </c>
      <c r="F870" t="s">
        <v>2992</v>
      </c>
      <c r="G870" t="s">
        <v>180</v>
      </c>
      <c r="H870" t="str">
        <f t="shared" si="13"/>
        <v>FALSKA Malwina</v>
      </c>
      <c r="I870" s="1">
        <v>39384</v>
      </c>
      <c r="J870" t="s">
        <v>569</v>
      </c>
      <c r="K870" t="s">
        <v>1212</v>
      </c>
      <c r="L870" t="s">
        <v>570</v>
      </c>
    </row>
    <row r="871" spans="1:12" x14ac:dyDescent="0.25">
      <c r="A871" t="s">
        <v>2993</v>
      </c>
      <c r="B871" t="s">
        <v>25</v>
      </c>
      <c r="C871" t="s">
        <v>2994</v>
      </c>
      <c r="D871">
        <v>2019</v>
      </c>
      <c r="E871" t="s">
        <v>172</v>
      </c>
      <c r="F871" t="s">
        <v>2995</v>
      </c>
      <c r="G871" t="s">
        <v>460</v>
      </c>
      <c r="H871" t="str">
        <f t="shared" si="13"/>
        <v>SZELĄGOWSKI Wojciech</v>
      </c>
      <c r="I871" s="1">
        <v>38145</v>
      </c>
      <c r="J871" t="s">
        <v>569</v>
      </c>
      <c r="K871" t="s">
        <v>1212</v>
      </c>
      <c r="L871" t="s">
        <v>570</v>
      </c>
    </row>
    <row r="872" spans="1:12" x14ac:dyDescent="0.25">
      <c r="A872" t="s">
        <v>2996</v>
      </c>
      <c r="B872" t="s">
        <v>12</v>
      </c>
      <c r="C872" t="s">
        <v>2997</v>
      </c>
      <c r="D872">
        <v>2019</v>
      </c>
      <c r="E872" t="s">
        <v>14</v>
      </c>
      <c r="F872" t="s">
        <v>2998</v>
      </c>
      <c r="G872" t="s">
        <v>757</v>
      </c>
      <c r="H872" t="str">
        <f t="shared" si="13"/>
        <v>SULIŃSKA Maria</v>
      </c>
      <c r="I872" s="1">
        <v>40287</v>
      </c>
      <c r="J872" t="s">
        <v>569</v>
      </c>
      <c r="K872" t="s">
        <v>2999</v>
      </c>
      <c r="L872" t="s">
        <v>570</v>
      </c>
    </row>
    <row r="873" spans="1:12" x14ac:dyDescent="0.25">
      <c r="A873" t="s">
        <v>3000</v>
      </c>
      <c r="B873" t="s">
        <v>12</v>
      </c>
      <c r="C873" t="s">
        <v>3001</v>
      </c>
      <c r="D873">
        <v>2019</v>
      </c>
      <c r="E873" t="s">
        <v>27</v>
      </c>
      <c r="F873" t="s">
        <v>3002</v>
      </c>
      <c r="G873" t="s">
        <v>505</v>
      </c>
      <c r="H873" t="str">
        <f t="shared" si="13"/>
        <v>BRAUN Antonina</v>
      </c>
      <c r="I873" s="1">
        <v>39924</v>
      </c>
      <c r="J873" t="s">
        <v>569</v>
      </c>
      <c r="K873" t="s">
        <v>3003</v>
      </c>
      <c r="L873" t="s">
        <v>570</v>
      </c>
    </row>
    <row r="874" spans="1:12" x14ac:dyDescent="0.25">
      <c r="A874" t="s">
        <v>3004</v>
      </c>
      <c r="B874" t="s">
        <v>12</v>
      </c>
      <c r="C874" t="s">
        <v>3005</v>
      </c>
      <c r="D874">
        <v>2019</v>
      </c>
      <c r="E874" t="s">
        <v>79</v>
      </c>
      <c r="F874" t="s">
        <v>1641</v>
      </c>
      <c r="G874" t="s">
        <v>498</v>
      </c>
      <c r="H874" t="str">
        <f t="shared" si="13"/>
        <v>WÓJCIK Liliana</v>
      </c>
      <c r="I874" s="1">
        <v>38789</v>
      </c>
      <c r="J874" t="s">
        <v>569</v>
      </c>
      <c r="K874" t="s">
        <v>3006</v>
      </c>
      <c r="L874" t="s">
        <v>570</v>
      </c>
    </row>
    <row r="875" spans="1:12" x14ac:dyDescent="0.25">
      <c r="A875" t="s">
        <v>3007</v>
      </c>
      <c r="B875" t="s">
        <v>12</v>
      </c>
      <c r="C875" t="s">
        <v>3008</v>
      </c>
      <c r="D875">
        <v>2019</v>
      </c>
      <c r="E875" t="s">
        <v>57</v>
      </c>
      <c r="F875" t="s">
        <v>2998</v>
      </c>
      <c r="G875" t="s">
        <v>23</v>
      </c>
      <c r="H875" t="str">
        <f t="shared" si="13"/>
        <v>SULIŃSKA Anna</v>
      </c>
      <c r="I875" s="1">
        <v>39448</v>
      </c>
      <c r="J875" t="s">
        <v>569</v>
      </c>
      <c r="K875" t="s">
        <v>2999</v>
      </c>
      <c r="L875" t="s">
        <v>570</v>
      </c>
    </row>
    <row r="876" spans="1:12" x14ac:dyDescent="0.25">
      <c r="A876" t="s">
        <v>3009</v>
      </c>
      <c r="B876" t="s">
        <v>25</v>
      </c>
      <c r="C876" t="s">
        <v>3010</v>
      </c>
      <c r="D876">
        <v>2019</v>
      </c>
      <c r="E876" t="s">
        <v>44</v>
      </c>
      <c r="F876" t="s">
        <v>3011</v>
      </c>
      <c r="G876" t="s">
        <v>384</v>
      </c>
      <c r="H876" t="str">
        <f t="shared" si="13"/>
        <v>PODBIELSKI Antoni</v>
      </c>
      <c r="I876" s="1">
        <v>38986</v>
      </c>
      <c r="J876" t="s">
        <v>569</v>
      </c>
      <c r="K876" t="s">
        <v>3012</v>
      </c>
      <c r="L876" t="s">
        <v>570</v>
      </c>
    </row>
    <row r="877" spans="1:12" x14ac:dyDescent="0.25">
      <c r="A877" t="s">
        <v>3013</v>
      </c>
      <c r="B877" t="s">
        <v>12</v>
      </c>
      <c r="C877" t="s">
        <v>3014</v>
      </c>
      <c r="D877">
        <v>2019</v>
      </c>
      <c r="E877" t="s">
        <v>423</v>
      </c>
      <c r="F877" t="s">
        <v>3015</v>
      </c>
      <c r="G877" t="s">
        <v>16</v>
      </c>
      <c r="H877" t="str">
        <f t="shared" si="13"/>
        <v>PŁOŃCZYK Maja</v>
      </c>
      <c r="I877" s="1">
        <v>37063</v>
      </c>
      <c r="J877" t="s">
        <v>569</v>
      </c>
      <c r="L877" t="s">
        <v>1849</v>
      </c>
    </row>
    <row r="878" spans="1:12" x14ac:dyDescent="0.25">
      <c r="A878" t="s">
        <v>3016</v>
      </c>
      <c r="B878" t="s">
        <v>12</v>
      </c>
      <c r="C878" t="s">
        <v>3017</v>
      </c>
      <c r="D878">
        <v>2019</v>
      </c>
      <c r="E878" t="s">
        <v>27</v>
      </c>
      <c r="F878" t="s">
        <v>3018</v>
      </c>
      <c r="G878" t="s">
        <v>303</v>
      </c>
      <c r="H878" t="str">
        <f t="shared" si="13"/>
        <v>GRZYWIŃSKA Zofia</v>
      </c>
      <c r="I878" s="1">
        <v>39979</v>
      </c>
      <c r="J878" t="s">
        <v>569</v>
      </c>
      <c r="K878" t="s">
        <v>3019</v>
      </c>
      <c r="L878" t="s">
        <v>570</v>
      </c>
    </row>
    <row r="879" spans="1:12" x14ac:dyDescent="0.25">
      <c r="A879" t="s">
        <v>3020</v>
      </c>
      <c r="B879" t="s">
        <v>12</v>
      </c>
      <c r="C879" t="s">
        <v>3021</v>
      </c>
      <c r="D879">
        <v>2019</v>
      </c>
      <c r="E879" t="s">
        <v>44</v>
      </c>
      <c r="F879" t="s">
        <v>3018</v>
      </c>
      <c r="G879" t="s">
        <v>255</v>
      </c>
      <c r="H879" t="str">
        <f t="shared" si="13"/>
        <v>GRZYWIŃSKA Julia</v>
      </c>
      <c r="I879" s="1">
        <v>38974</v>
      </c>
      <c r="J879" t="s">
        <v>569</v>
      </c>
      <c r="K879" t="s">
        <v>3019</v>
      </c>
      <c r="L879" t="s">
        <v>570</v>
      </c>
    </row>
    <row r="880" spans="1:12" x14ac:dyDescent="0.25">
      <c r="A880" t="s">
        <v>3022</v>
      </c>
      <c r="B880" t="s">
        <v>25</v>
      </c>
      <c r="C880" t="s">
        <v>3023</v>
      </c>
      <c r="D880">
        <v>2019</v>
      </c>
      <c r="E880" t="s">
        <v>79</v>
      </c>
      <c r="F880" t="s">
        <v>3024</v>
      </c>
      <c r="G880" t="s">
        <v>1500</v>
      </c>
      <c r="H880" t="str">
        <f t="shared" si="13"/>
        <v>DUBLAS Łukasz</v>
      </c>
      <c r="I880" s="1">
        <v>38861</v>
      </c>
      <c r="J880" t="s">
        <v>569</v>
      </c>
      <c r="K880" t="s">
        <v>3025</v>
      </c>
      <c r="L880" t="s">
        <v>570</v>
      </c>
    </row>
    <row r="881" spans="1:12" x14ac:dyDescent="0.25">
      <c r="A881" t="s">
        <v>3026</v>
      </c>
      <c r="B881" t="s">
        <v>12</v>
      </c>
      <c r="C881" t="s">
        <v>3027</v>
      </c>
      <c r="D881">
        <v>2019</v>
      </c>
      <c r="E881" t="s">
        <v>44</v>
      </c>
      <c r="F881" t="s">
        <v>3002</v>
      </c>
      <c r="G881" t="s">
        <v>303</v>
      </c>
      <c r="H881" t="str">
        <f t="shared" si="13"/>
        <v>BRAUN Zofia</v>
      </c>
      <c r="I881" s="1">
        <v>39128</v>
      </c>
      <c r="J881" t="s">
        <v>569</v>
      </c>
      <c r="K881" t="s">
        <v>3003</v>
      </c>
      <c r="L881" t="s">
        <v>570</v>
      </c>
    </row>
    <row r="882" spans="1:12" x14ac:dyDescent="0.25">
      <c r="A882" t="s">
        <v>3028</v>
      </c>
      <c r="B882" t="s">
        <v>12</v>
      </c>
      <c r="C882" t="s">
        <v>3029</v>
      </c>
      <c r="D882">
        <v>2019</v>
      </c>
      <c r="E882" t="s">
        <v>644</v>
      </c>
      <c r="F882" t="s">
        <v>3002</v>
      </c>
      <c r="G882" t="s">
        <v>1175</v>
      </c>
      <c r="H882" t="str">
        <f t="shared" si="13"/>
        <v>BRAUN Helena</v>
      </c>
      <c r="I882" s="1">
        <v>38423</v>
      </c>
      <c r="J882" t="s">
        <v>569</v>
      </c>
      <c r="K882" t="s">
        <v>3003</v>
      </c>
      <c r="L882" t="s">
        <v>570</v>
      </c>
    </row>
    <row r="883" spans="1:12" x14ac:dyDescent="0.25">
      <c r="A883" t="s">
        <v>3030</v>
      </c>
      <c r="B883" t="s">
        <v>25</v>
      </c>
      <c r="C883" t="s">
        <v>3031</v>
      </c>
      <c r="D883">
        <v>2019</v>
      </c>
      <c r="E883" t="s">
        <v>423</v>
      </c>
      <c r="F883" t="s">
        <v>3032</v>
      </c>
      <c r="G883" t="s">
        <v>3033</v>
      </c>
      <c r="H883" t="str">
        <f t="shared" si="13"/>
        <v>MIAHCHYLAU Raman</v>
      </c>
      <c r="I883" s="1">
        <v>36746</v>
      </c>
      <c r="J883" t="s">
        <v>569</v>
      </c>
      <c r="L883" t="s">
        <v>1849</v>
      </c>
    </row>
    <row r="884" spans="1:12" x14ac:dyDescent="0.25">
      <c r="A884" t="s">
        <v>3034</v>
      </c>
      <c r="B884" t="s">
        <v>25</v>
      </c>
      <c r="C884" t="s">
        <v>3035</v>
      </c>
      <c r="D884">
        <v>2019</v>
      </c>
      <c r="E884" t="s">
        <v>79</v>
      </c>
      <c r="F884" t="s">
        <v>3036</v>
      </c>
      <c r="G884" t="s">
        <v>2018</v>
      </c>
      <c r="H884" t="str">
        <f t="shared" si="13"/>
        <v>STADNICKI Jerzy</v>
      </c>
      <c r="I884" s="1">
        <v>38576</v>
      </c>
      <c r="J884" t="s">
        <v>569</v>
      </c>
      <c r="K884" t="s">
        <v>3037</v>
      </c>
      <c r="L884" t="s">
        <v>570</v>
      </c>
    </row>
    <row r="885" spans="1:12" x14ac:dyDescent="0.25">
      <c r="A885" t="s">
        <v>3038</v>
      </c>
      <c r="B885" t="s">
        <v>12</v>
      </c>
      <c r="C885" t="s">
        <v>3039</v>
      </c>
      <c r="D885">
        <v>2019</v>
      </c>
      <c r="E885" t="s">
        <v>423</v>
      </c>
      <c r="F885" t="s">
        <v>2604</v>
      </c>
      <c r="G885" t="s">
        <v>16</v>
      </c>
      <c r="H885" t="str">
        <f t="shared" si="13"/>
        <v>GAJDA Maja</v>
      </c>
      <c r="I885" s="1">
        <v>36936</v>
      </c>
      <c r="J885" t="s">
        <v>919</v>
      </c>
      <c r="L885" t="s">
        <v>920</v>
      </c>
    </row>
    <row r="886" spans="1:12" x14ac:dyDescent="0.25">
      <c r="A886" t="s">
        <v>3040</v>
      </c>
      <c r="B886" t="s">
        <v>12</v>
      </c>
      <c r="C886" t="s">
        <v>3041</v>
      </c>
      <c r="D886">
        <v>2019</v>
      </c>
      <c r="E886" t="s">
        <v>44</v>
      </c>
      <c r="F886" t="s">
        <v>3042</v>
      </c>
      <c r="G886" t="s">
        <v>434</v>
      </c>
      <c r="H886" t="str">
        <f t="shared" si="13"/>
        <v>DĄBROWSKA Wiktoria</v>
      </c>
      <c r="I886" s="1">
        <v>38945</v>
      </c>
      <c r="J886" t="s">
        <v>675</v>
      </c>
      <c r="K886" t="s">
        <v>676</v>
      </c>
      <c r="L886" t="s">
        <v>677</v>
      </c>
    </row>
    <row r="887" spans="1:12" x14ac:dyDescent="0.25">
      <c r="A887" t="s">
        <v>3043</v>
      </c>
      <c r="B887" t="s">
        <v>12</v>
      </c>
      <c r="C887" t="s">
        <v>3044</v>
      </c>
      <c r="D887">
        <v>2019</v>
      </c>
      <c r="E887" t="s">
        <v>79</v>
      </c>
      <c r="F887" t="s">
        <v>3045</v>
      </c>
      <c r="G887" t="s">
        <v>16</v>
      </c>
      <c r="H887" t="str">
        <f t="shared" si="13"/>
        <v>GRZANECKA Maja</v>
      </c>
      <c r="I887" s="1">
        <v>38806</v>
      </c>
      <c r="J887" t="s">
        <v>675</v>
      </c>
      <c r="K887" t="s">
        <v>676</v>
      </c>
      <c r="L887" t="s">
        <v>677</v>
      </c>
    </row>
    <row r="888" spans="1:12" x14ac:dyDescent="0.25">
      <c r="A888" t="s">
        <v>3046</v>
      </c>
      <c r="B888" t="s">
        <v>12</v>
      </c>
      <c r="C888" t="s">
        <v>3047</v>
      </c>
      <c r="D888">
        <v>2019</v>
      </c>
      <c r="E888" t="s">
        <v>27</v>
      </c>
      <c r="F888" t="s">
        <v>3045</v>
      </c>
      <c r="G888" t="s">
        <v>526</v>
      </c>
      <c r="H888" t="str">
        <f t="shared" si="13"/>
        <v>GRZANECKA Matylda</v>
      </c>
      <c r="I888" s="1">
        <v>39759</v>
      </c>
      <c r="J888" t="s">
        <v>675</v>
      </c>
      <c r="K888" t="s">
        <v>676</v>
      </c>
      <c r="L888" t="s">
        <v>677</v>
      </c>
    </row>
    <row r="889" spans="1:12" x14ac:dyDescent="0.25">
      <c r="A889" t="s">
        <v>3048</v>
      </c>
      <c r="B889" t="s">
        <v>12</v>
      </c>
      <c r="C889" t="s">
        <v>3049</v>
      </c>
      <c r="D889">
        <v>2019</v>
      </c>
      <c r="E889" t="s">
        <v>44</v>
      </c>
      <c r="F889" t="s">
        <v>3050</v>
      </c>
      <c r="G889" t="s">
        <v>41</v>
      </c>
      <c r="H889" t="str">
        <f t="shared" si="13"/>
        <v>JANISZ Kinga</v>
      </c>
      <c r="I889" s="1">
        <v>38983</v>
      </c>
      <c r="J889" t="s">
        <v>675</v>
      </c>
      <c r="K889" t="s">
        <v>676</v>
      </c>
      <c r="L889" t="s">
        <v>677</v>
      </c>
    </row>
    <row r="890" spans="1:12" x14ac:dyDescent="0.25">
      <c r="A890" t="s">
        <v>3051</v>
      </c>
      <c r="B890" t="s">
        <v>12</v>
      </c>
      <c r="C890" t="s">
        <v>3052</v>
      </c>
      <c r="D890">
        <v>2019</v>
      </c>
      <c r="E890" t="s">
        <v>27</v>
      </c>
      <c r="F890" t="s">
        <v>3050</v>
      </c>
      <c r="G890" t="s">
        <v>54</v>
      </c>
      <c r="H890" t="str">
        <f t="shared" si="13"/>
        <v>JANISZ Zuzanna</v>
      </c>
      <c r="I890" s="1">
        <v>39939</v>
      </c>
      <c r="J890" t="s">
        <v>675</v>
      </c>
      <c r="K890" t="s">
        <v>676</v>
      </c>
      <c r="L890" t="s">
        <v>677</v>
      </c>
    </row>
    <row r="891" spans="1:12" x14ac:dyDescent="0.25">
      <c r="A891" t="s">
        <v>3053</v>
      </c>
      <c r="B891" t="s">
        <v>25</v>
      </c>
      <c r="C891" t="s">
        <v>3054</v>
      </c>
      <c r="D891">
        <v>2019</v>
      </c>
      <c r="E891" t="s">
        <v>172</v>
      </c>
      <c r="F891" t="s">
        <v>3055</v>
      </c>
      <c r="G891" t="s">
        <v>325</v>
      </c>
      <c r="H891" t="str">
        <f t="shared" si="13"/>
        <v>KOWALSKI Maciej</v>
      </c>
      <c r="I891" s="1">
        <v>37988</v>
      </c>
      <c r="J891" t="s">
        <v>675</v>
      </c>
      <c r="K891" t="s">
        <v>3056</v>
      </c>
      <c r="L891" t="s">
        <v>677</v>
      </c>
    </row>
    <row r="892" spans="1:12" x14ac:dyDescent="0.25">
      <c r="A892" t="s">
        <v>3057</v>
      </c>
      <c r="B892" t="s">
        <v>25</v>
      </c>
      <c r="C892" t="s">
        <v>3058</v>
      </c>
      <c r="D892">
        <v>2019</v>
      </c>
      <c r="E892" t="s">
        <v>79</v>
      </c>
      <c r="F892" t="s">
        <v>3055</v>
      </c>
      <c r="G892" t="s">
        <v>460</v>
      </c>
      <c r="H892" t="str">
        <f t="shared" si="13"/>
        <v>KOWALSKI Wojciech</v>
      </c>
      <c r="I892" s="1">
        <v>38775</v>
      </c>
      <c r="J892" t="s">
        <v>675</v>
      </c>
      <c r="K892" t="s">
        <v>3056</v>
      </c>
      <c r="L892" t="s">
        <v>677</v>
      </c>
    </row>
    <row r="893" spans="1:12" x14ac:dyDescent="0.25">
      <c r="A893" t="s">
        <v>3059</v>
      </c>
      <c r="B893" t="s">
        <v>25</v>
      </c>
      <c r="C893" t="s">
        <v>3060</v>
      </c>
      <c r="D893">
        <v>2019</v>
      </c>
      <c r="E893" t="s">
        <v>44</v>
      </c>
      <c r="F893" t="s">
        <v>3061</v>
      </c>
      <c r="G893" t="s">
        <v>680</v>
      </c>
      <c r="H893" t="str">
        <f t="shared" si="13"/>
        <v>KRAWCZYK Mikołaj</v>
      </c>
      <c r="I893" s="1">
        <v>39015</v>
      </c>
      <c r="J893" t="s">
        <v>675</v>
      </c>
      <c r="K893" t="s">
        <v>3062</v>
      </c>
      <c r="L893" t="s">
        <v>677</v>
      </c>
    </row>
    <row r="894" spans="1:12" x14ac:dyDescent="0.25">
      <c r="A894" t="s">
        <v>3063</v>
      </c>
      <c r="B894" t="s">
        <v>12</v>
      </c>
      <c r="C894" t="s">
        <v>3064</v>
      </c>
      <c r="D894">
        <v>2019</v>
      </c>
      <c r="E894" t="s">
        <v>57</v>
      </c>
      <c r="F894" t="s">
        <v>1469</v>
      </c>
      <c r="G894" t="s">
        <v>255</v>
      </c>
      <c r="H894" t="str">
        <f t="shared" si="13"/>
        <v>WOŹNIAK Julia</v>
      </c>
      <c r="I894" s="1">
        <v>39437</v>
      </c>
      <c r="J894" t="s">
        <v>675</v>
      </c>
      <c r="K894" t="s">
        <v>676</v>
      </c>
      <c r="L894" t="s">
        <v>677</v>
      </c>
    </row>
    <row r="895" spans="1:12" x14ac:dyDescent="0.25">
      <c r="A895" t="s">
        <v>3065</v>
      </c>
      <c r="B895" t="s">
        <v>12</v>
      </c>
      <c r="C895" t="s">
        <v>3066</v>
      </c>
      <c r="D895">
        <v>2019</v>
      </c>
      <c r="E895" t="s">
        <v>57</v>
      </c>
      <c r="F895" t="s">
        <v>3067</v>
      </c>
      <c r="G895" t="s">
        <v>729</v>
      </c>
      <c r="H895" t="str">
        <f t="shared" si="13"/>
        <v>SZUCHNIK Sandra</v>
      </c>
      <c r="I895" s="1">
        <v>39336</v>
      </c>
      <c r="J895" t="s">
        <v>675</v>
      </c>
      <c r="K895" t="s">
        <v>3068</v>
      </c>
      <c r="L895" t="s">
        <v>677</v>
      </c>
    </row>
    <row r="896" spans="1:12" x14ac:dyDescent="0.25">
      <c r="A896" t="s">
        <v>3069</v>
      </c>
      <c r="B896" t="s">
        <v>25</v>
      </c>
      <c r="C896" t="s">
        <v>3070</v>
      </c>
      <c r="D896">
        <v>2019</v>
      </c>
      <c r="E896" t="s">
        <v>150</v>
      </c>
      <c r="F896" t="s">
        <v>3071</v>
      </c>
      <c r="G896" t="s">
        <v>722</v>
      </c>
      <c r="H896" t="str">
        <f t="shared" si="13"/>
        <v>BRÓDKA Zbigniew</v>
      </c>
      <c r="I896" s="1">
        <v>30963</v>
      </c>
      <c r="J896" t="s">
        <v>919</v>
      </c>
      <c r="L896" t="s">
        <v>920</v>
      </c>
    </row>
    <row r="897" spans="1:12" x14ac:dyDescent="0.25">
      <c r="A897" t="s">
        <v>3072</v>
      </c>
      <c r="B897" t="s">
        <v>25</v>
      </c>
      <c r="C897" t="s">
        <v>3073</v>
      </c>
      <c r="D897">
        <v>2019</v>
      </c>
      <c r="E897" t="s">
        <v>2144</v>
      </c>
      <c r="F897" t="s">
        <v>3074</v>
      </c>
      <c r="G897" t="s">
        <v>933</v>
      </c>
      <c r="H897" t="str">
        <f t="shared" si="13"/>
        <v>JANICKI Sebastian</v>
      </c>
      <c r="I897" s="1">
        <v>35827</v>
      </c>
      <c r="J897" t="s">
        <v>919</v>
      </c>
      <c r="L897" t="s">
        <v>920</v>
      </c>
    </row>
    <row r="898" spans="1:12" x14ac:dyDescent="0.25">
      <c r="A898" t="s">
        <v>3075</v>
      </c>
      <c r="B898" t="s">
        <v>25</v>
      </c>
      <c r="C898" t="s">
        <v>3076</v>
      </c>
      <c r="D898">
        <v>2019</v>
      </c>
      <c r="E898" t="s">
        <v>2144</v>
      </c>
      <c r="F898" t="s">
        <v>3074</v>
      </c>
      <c r="G898" t="s">
        <v>152</v>
      </c>
      <c r="H898" t="str">
        <f t="shared" ref="H898:H936" si="14">CONCATENATE(F898," ",G898)</f>
        <v>JANICKI Artur</v>
      </c>
      <c r="I898" s="1">
        <v>35827</v>
      </c>
      <c r="J898" t="s">
        <v>919</v>
      </c>
      <c r="L898" t="s">
        <v>920</v>
      </c>
    </row>
    <row r="899" spans="1:12" x14ac:dyDescent="0.25">
      <c r="A899" t="s">
        <v>3077</v>
      </c>
      <c r="B899" t="s">
        <v>12</v>
      </c>
      <c r="C899" t="s">
        <v>3078</v>
      </c>
      <c r="D899">
        <v>2019</v>
      </c>
      <c r="E899" t="s">
        <v>150</v>
      </c>
      <c r="F899" t="s">
        <v>3079</v>
      </c>
      <c r="G899" t="s">
        <v>455</v>
      </c>
      <c r="H899" t="str">
        <f t="shared" si="14"/>
        <v>CZYSZCZOŃ Magdalena</v>
      </c>
      <c r="I899" s="1">
        <v>34762</v>
      </c>
      <c r="J899" t="s">
        <v>418</v>
      </c>
      <c r="L899" t="s">
        <v>420</v>
      </c>
    </row>
    <row r="900" spans="1:12" x14ac:dyDescent="0.25">
      <c r="A900" t="s">
        <v>3080</v>
      </c>
      <c r="B900" t="s">
        <v>25</v>
      </c>
      <c r="C900" t="s">
        <v>3081</v>
      </c>
      <c r="D900">
        <v>2019</v>
      </c>
      <c r="E900" t="s">
        <v>940</v>
      </c>
      <c r="F900" t="s">
        <v>1389</v>
      </c>
      <c r="G900" t="s">
        <v>2222</v>
      </c>
      <c r="H900" t="str">
        <f t="shared" si="14"/>
        <v>KANIA Marek</v>
      </c>
      <c r="I900" s="1">
        <v>36252</v>
      </c>
      <c r="J900" t="s">
        <v>469</v>
      </c>
      <c r="L900" t="s">
        <v>1193</v>
      </c>
    </row>
    <row r="901" spans="1:12" x14ac:dyDescent="0.25">
      <c r="A901" t="s">
        <v>3082</v>
      </c>
      <c r="B901" t="s">
        <v>25</v>
      </c>
      <c r="C901" t="s">
        <v>3083</v>
      </c>
      <c r="D901">
        <v>2019</v>
      </c>
      <c r="E901" t="s">
        <v>21</v>
      </c>
      <c r="F901" t="s">
        <v>3084</v>
      </c>
      <c r="G901" t="s">
        <v>107</v>
      </c>
      <c r="H901" t="str">
        <f t="shared" si="14"/>
        <v>PODSIADŁO Krzysztof</v>
      </c>
      <c r="I901" s="1">
        <v>36393</v>
      </c>
      <c r="J901" t="s">
        <v>469</v>
      </c>
      <c r="L901" t="s">
        <v>1193</v>
      </c>
    </row>
    <row r="902" spans="1:12" x14ac:dyDescent="0.25">
      <c r="A902" t="s">
        <v>3085</v>
      </c>
      <c r="B902" t="s">
        <v>25</v>
      </c>
      <c r="C902" t="s">
        <v>3086</v>
      </c>
      <c r="D902">
        <v>2019</v>
      </c>
      <c r="E902" t="s">
        <v>2144</v>
      </c>
      <c r="F902" t="s">
        <v>1389</v>
      </c>
      <c r="G902" t="s">
        <v>169</v>
      </c>
      <c r="H902" t="str">
        <f t="shared" si="14"/>
        <v>KANIA Mateusz</v>
      </c>
      <c r="I902" s="1">
        <v>35883</v>
      </c>
      <c r="J902" t="s">
        <v>469</v>
      </c>
      <c r="L902" t="s">
        <v>1193</v>
      </c>
    </row>
    <row r="903" spans="1:12" x14ac:dyDescent="0.25">
      <c r="A903" t="s">
        <v>3087</v>
      </c>
      <c r="B903" t="s">
        <v>12</v>
      </c>
      <c r="C903" t="s">
        <v>3088</v>
      </c>
      <c r="D903">
        <v>2019</v>
      </c>
      <c r="E903" t="s">
        <v>423</v>
      </c>
      <c r="F903" t="s">
        <v>1389</v>
      </c>
      <c r="G903" t="s">
        <v>757</v>
      </c>
      <c r="H903" t="str">
        <f t="shared" si="14"/>
        <v>KANIA Maria</v>
      </c>
      <c r="I903" s="1">
        <v>36751</v>
      </c>
      <c r="J903" t="s">
        <v>469</v>
      </c>
      <c r="L903" t="s">
        <v>1193</v>
      </c>
    </row>
    <row r="904" spans="1:12" x14ac:dyDescent="0.25">
      <c r="A904" t="s">
        <v>3089</v>
      </c>
      <c r="B904" t="s">
        <v>25</v>
      </c>
      <c r="C904" t="s">
        <v>3090</v>
      </c>
      <c r="D904">
        <v>2019</v>
      </c>
      <c r="E904" t="s">
        <v>79</v>
      </c>
      <c r="F904" t="s">
        <v>1052</v>
      </c>
      <c r="G904" t="s">
        <v>937</v>
      </c>
      <c r="H904" t="str">
        <f t="shared" si="14"/>
        <v>PAWLIK Adrian</v>
      </c>
      <c r="I904" s="1">
        <v>38705</v>
      </c>
      <c r="J904" t="s">
        <v>770</v>
      </c>
      <c r="K904" t="s">
        <v>2319</v>
      </c>
      <c r="L904" t="s">
        <v>947</v>
      </c>
    </row>
    <row r="905" spans="1:12" x14ac:dyDescent="0.25">
      <c r="A905" t="s">
        <v>3091</v>
      </c>
      <c r="B905" t="s">
        <v>12</v>
      </c>
      <c r="C905" t="s">
        <v>3092</v>
      </c>
      <c r="D905">
        <v>2019</v>
      </c>
      <c r="E905" t="s">
        <v>423</v>
      </c>
      <c r="F905" t="s">
        <v>2350</v>
      </c>
      <c r="G905" t="s">
        <v>255</v>
      </c>
      <c r="H905" t="str">
        <f t="shared" si="14"/>
        <v>SOKOŁOWSKA Julia</v>
      </c>
      <c r="I905" s="1">
        <v>37051</v>
      </c>
      <c r="J905" t="s">
        <v>770</v>
      </c>
      <c r="K905" t="s">
        <v>2957</v>
      </c>
      <c r="L905" t="s">
        <v>2080</v>
      </c>
    </row>
    <row r="906" spans="1:12" x14ac:dyDescent="0.25">
      <c r="A906" t="s">
        <v>3093</v>
      </c>
      <c r="B906" t="s">
        <v>12</v>
      </c>
      <c r="C906" t="s">
        <v>3094</v>
      </c>
      <c r="D906">
        <v>2019</v>
      </c>
      <c r="E906" t="s">
        <v>57</v>
      </c>
      <c r="F906" t="s">
        <v>3095</v>
      </c>
      <c r="G906" t="s">
        <v>631</v>
      </c>
      <c r="H906" t="str">
        <f t="shared" si="14"/>
        <v>KOPCZAK Jagoda</v>
      </c>
      <c r="I906" s="1">
        <v>39402</v>
      </c>
      <c r="J906" t="s">
        <v>793</v>
      </c>
      <c r="K906" t="s">
        <v>2065</v>
      </c>
      <c r="L906" t="s">
        <v>1475</v>
      </c>
    </row>
    <row r="907" spans="1:12" x14ac:dyDescent="0.25">
      <c r="A907" t="s">
        <v>3096</v>
      </c>
      <c r="B907" t="s">
        <v>12</v>
      </c>
      <c r="C907" t="s">
        <v>3097</v>
      </c>
      <c r="D907">
        <v>2019</v>
      </c>
      <c r="E907" t="s">
        <v>644</v>
      </c>
      <c r="F907" t="s">
        <v>3098</v>
      </c>
      <c r="G907" t="s">
        <v>596</v>
      </c>
      <c r="H907" t="str">
        <f t="shared" si="14"/>
        <v>MAŚLANKA Nikola</v>
      </c>
      <c r="I907" s="1">
        <v>38456</v>
      </c>
      <c r="J907" t="s">
        <v>793</v>
      </c>
      <c r="K907" t="s">
        <v>1952</v>
      </c>
      <c r="L907" t="s">
        <v>1475</v>
      </c>
    </row>
    <row r="908" spans="1:12" x14ac:dyDescent="0.25">
      <c r="A908" t="s">
        <v>3099</v>
      </c>
      <c r="B908" t="s">
        <v>12</v>
      </c>
      <c r="C908" t="s">
        <v>3100</v>
      </c>
      <c r="D908">
        <v>2019</v>
      </c>
      <c r="E908" t="s">
        <v>79</v>
      </c>
      <c r="F908" t="s">
        <v>3101</v>
      </c>
      <c r="G908" t="s">
        <v>307</v>
      </c>
      <c r="H908" t="str">
        <f t="shared" si="14"/>
        <v>PALUCH Martyna</v>
      </c>
      <c r="I908" s="1">
        <v>38875</v>
      </c>
      <c r="J908" t="s">
        <v>770</v>
      </c>
      <c r="K908" t="s">
        <v>3102</v>
      </c>
      <c r="L908" t="s">
        <v>947</v>
      </c>
    </row>
    <row r="909" spans="1:12" x14ac:dyDescent="0.25">
      <c r="A909" t="s">
        <v>3103</v>
      </c>
      <c r="B909" t="s">
        <v>25</v>
      </c>
      <c r="C909" t="s">
        <v>3104</v>
      </c>
      <c r="D909">
        <v>2019</v>
      </c>
      <c r="E909" t="s">
        <v>172</v>
      </c>
      <c r="F909" t="s">
        <v>3105</v>
      </c>
      <c r="G909" t="s">
        <v>1345</v>
      </c>
      <c r="H909" t="str">
        <f t="shared" si="14"/>
        <v>RZEPKA Maksymilian</v>
      </c>
      <c r="I909" s="1">
        <v>37852</v>
      </c>
      <c r="J909" t="s">
        <v>647</v>
      </c>
      <c r="K909" t="s">
        <v>3106</v>
      </c>
      <c r="L909" t="s">
        <v>648</v>
      </c>
    </row>
    <row r="910" spans="1:12" x14ac:dyDescent="0.25">
      <c r="A910" t="s">
        <v>3107</v>
      </c>
      <c r="B910" t="s">
        <v>25</v>
      </c>
      <c r="C910" t="s">
        <v>3108</v>
      </c>
      <c r="D910">
        <v>2019</v>
      </c>
      <c r="E910" t="s">
        <v>411</v>
      </c>
      <c r="F910" t="s">
        <v>3109</v>
      </c>
      <c r="G910" t="s">
        <v>950</v>
      </c>
      <c r="H910" t="str">
        <f t="shared" si="14"/>
        <v>KOCZERGO Hubert</v>
      </c>
      <c r="I910" s="1">
        <v>37481</v>
      </c>
      <c r="J910" t="s">
        <v>740</v>
      </c>
      <c r="K910" t="s">
        <v>3110</v>
      </c>
      <c r="L910" t="s">
        <v>741</v>
      </c>
    </row>
    <row r="911" spans="1:12" x14ac:dyDescent="0.25">
      <c r="A911" t="s">
        <v>3111</v>
      </c>
      <c r="B911" t="s">
        <v>12</v>
      </c>
      <c r="C911" t="s">
        <v>3112</v>
      </c>
      <c r="D911">
        <v>2019</v>
      </c>
      <c r="E911" t="s">
        <v>150</v>
      </c>
      <c r="F911" t="s">
        <v>3113</v>
      </c>
      <c r="G911" t="s">
        <v>348</v>
      </c>
      <c r="H911" t="str">
        <f t="shared" si="14"/>
        <v>JANKO-MIELCARSKA Ewa</v>
      </c>
      <c r="I911" s="1">
        <v>21494</v>
      </c>
      <c r="J911" t="s">
        <v>740</v>
      </c>
      <c r="L911" t="s">
        <v>2214</v>
      </c>
    </row>
    <row r="912" spans="1:12" x14ac:dyDescent="0.25">
      <c r="A912" t="s">
        <v>3114</v>
      </c>
      <c r="B912" t="s">
        <v>25</v>
      </c>
      <c r="C912" t="s">
        <v>3115</v>
      </c>
      <c r="D912">
        <v>2019</v>
      </c>
      <c r="E912" t="s">
        <v>150</v>
      </c>
      <c r="F912" t="s">
        <v>610</v>
      </c>
      <c r="G912" t="s">
        <v>425</v>
      </c>
      <c r="H912" t="str">
        <f t="shared" si="14"/>
        <v>SUROWIEC Piotr</v>
      </c>
      <c r="I912" s="1">
        <v>23583</v>
      </c>
      <c r="J912" t="s">
        <v>740</v>
      </c>
      <c r="L912" t="s">
        <v>2214</v>
      </c>
    </row>
    <row r="913" spans="1:12" x14ac:dyDescent="0.25">
      <c r="A913" t="s">
        <v>3116</v>
      </c>
      <c r="B913" t="s">
        <v>25</v>
      </c>
      <c r="C913" t="s">
        <v>3117</v>
      </c>
      <c r="D913">
        <v>2019</v>
      </c>
      <c r="E913" t="s">
        <v>172</v>
      </c>
      <c r="F913" t="s">
        <v>3118</v>
      </c>
      <c r="G913" t="s">
        <v>3119</v>
      </c>
      <c r="H913" t="str">
        <f t="shared" si="14"/>
        <v>FIJAŁKOWSKI Kajetan</v>
      </c>
      <c r="I913" s="1">
        <v>38098</v>
      </c>
      <c r="J913" t="s">
        <v>203</v>
      </c>
      <c r="L913" t="s">
        <v>204</v>
      </c>
    </row>
    <row r="914" spans="1:12" x14ac:dyDescent="0.25">
      <c r="A914" t="s">
        <v>3120</v>
      </c>
      <c r="B914" t="s">
        <v>12</v>
      </c>
      <c r="C914" t="s">
        <v>3121</v>
      </c>
      <c r="D914">
        <v>2019</v>
      </c>
      <c r="E914" t="s">
        <v>613</v>
      </c>
      <c r="F914" t="s">
        <v>3122</v>
      </c>
      <c r="G914" t="s">
        <v>1138</v>
      </c>
      <c r="H914" t="str">
        <f t="shared" si="14"/>
        <v>KRAJNIK Agata</v>
      </c>
      <c r="I914" s="1">
        <v>37099</v>
      </c>
      <c r="J914" t="s">
        <v>203</v>
      </c>
      <c r="L914" t="s">
        <v>204</v>
      </c>
    </row>
    <row r="915" spans="1:12" x14ac:dyDescent="0.25">
      <c r="A915" t="s">
        <v>3123</v>
      </c>
      <c r="B915" t="s">
        <v>12</v>
      </c>
      <c r="C915" t="s">
        <v>3124</v>
      </c>
      <c r="D915">
        <v>2019</v>
      </c>
      <c r="E915" t="s">
        <v>172</v>
      </c>
      <c r="F915" t="s">
        <v>3125</v>
      </c>
      <c r="G915" t="s">
        <v>162</v>
      </c>
      <c r="H915" t="str">
        <f t="shared" si="14"/>
        <v>RĘKAS Marta</v>
      </c>
      <c r="I915" s="1">
        <v>37935</v>
      </c>
      <c r="J915" t="s">
        <v>203</v>
      </c>
      <c r="L915" t="s">
        <v>204</v>
      </c>
    </row>
    <row r="916" spans="1:12" x14ac:dyDescent="0.25">
      <c r="A916" t="s">
        <v>3126</v>
      </c>
      <c r="B916" t="s">
        <v>12</v>
      </c>
      <c r="C916" t="s">
        <v>3127</v>
      </c>
      <c r="D916">
        <v>2019</v>
      </c>
      <c r="E916" t="s">
        <v>613</v>
      </c>
      <c r="F916" t="s">
        <v>3128</v>
      </c>
      <c r="G916" t="s">
        <v>255</v>
      </c>
      <c r="H916" t="str">
        <f t="shared" si="14"/>
        <v>ZAKIERSKA Julia</v>
      </c>
      <c r="I916" s="1">
        <v>37088</v>
      </c>
      <c r="J916" t="s">
        <v>203</v>
      </c>
      <c r="L916" t="s">
        <v>204</v>
      </c>
    </row>
    <row r="917" spans="1:12" x14ac:dyDescent="0.25">
      <c r="A917" t="s">
        <v>3129</v>
      </c>
      <c r="B917" t="s">
        <v>12</v>
      </c>
      <c r="C917" t="s">
        <v>3130</v>
      </c>
      <c r="D917">
        <v>2019</v>
      </c>
      <c r="E917" t="s">
        <v>79</v>
      </c>
      <c r="F917" t="s">
        <v>3131</v>
      </c>
      <c r="G917" t="s">
        <v>262</v>
      </c>
      <c r="H917" t="str">
        <f t="shared" si="14"/>
        <v>GIBAS Kornelia</v>
      </c>
      <c r="I917" s="1">
        <v>38841</v>
      </c>
      <c r="J917" t="s">
        <v>1007</v>
      </c>
      <c r="K917" t="s">
        <v>2278</v>
      </c>
      <c r="L917" t="s">
        <v>154</v>
      </c>
    </row>
    <row r="918" spans="1:12" x14ac:dyDescent="0.25">
      <c r="A918" t="s">
        <v>3132</v>
      </c>
      <c r="B918" t="s">
        <v>12</v>
      </c>
      <c r="C918" t="s">
        <v>3133</v>
      </c>
      <c r="D918">
        <v>2019</v>
      </c>
      <c r="E918" t="s">
        <v>57</v>
      </c>
      <c r="F918" t="s">
        <v>1105</v>
      </c>
      <c r="G918" t="s">
        <v>3134</v>
      </c>
      <c r="H918" t="str">
        <f t="shared" si="14"/>
        <v>ŻYTKO Małgosia</v>
      </c>
      <c r="I918" s="1">
        <v>39625</v>
      </c>
      <c r="J918" t="s">
        <v>209</v>
      </c>
      <c r="K918" t="s">
        <v>2058</v>
      </c>
      <c r="L918" t="s">
        <v>211</v>
      </c>
    </row>
    <row r="919" spans="1:12" x14ac:dyDescent="0.25">
      <c r="A919" t="s">
        <v>3135</v>
      </c>
      <c r="B919" t="s">
        <v>12</v>
      </c>
      <c r="C919" t="s">
        <v>3136</v>
      </c>
      <c r="D919">
        <v>2019</v>
      </c>
      <c r="E919" t="s">
        <v>79</v>
      </c>
      <c r="F919" t="s">
        <v>559</v>
      </c>
      <c r="G919" t="s">
        <v>37</v>
      </c>
      <c r="H919" t="str">
        <f t="shared" si="14"/>
        <v>ŁUKASZCZYK Aleksandra</v>
      </c>
      <c r="I919" s="1">
        <v>38599</v>
      </c>
      <c r="J919" t="s">
        <v>209</v>
      </c>
      <c r="K919" t="s">
        <v>2058</v>
      </c>
      <c r="L919" t="s">
        <v>211</v>
      </c>
    </row>
    <row r="920" spans="1:12" x14ac:dyDescent="0.25">
      <c r="A920" t="s">
        <v>3137</v>
      </c>
      <c r="B920" t="s">
        <v>12</v>
      </c>
      <c r="C920" t="s">
        <v>3138</v>
      </c>
      <c r="D920">
        <v>2019</v>
      </c>
      <c r="E920" t="s">
        <v>44</v>
      </c>
      <c r="F920" t="s">
        <v>3139</v>
      </c>
      <c r="G920" t="s">
        <v>255</v>
      </c>
      <c r="H920" t="str">
        <f t="shared" si="14"/>
        <v>SABUDA Julia</v>
      </c>
      <c r="I920" s="1">
        <v>39213</v>
      </c>
      <c r="J920" t="s">
        <v>647</v>
      </c>
      <c r="K920" t="s">
        <v>2377</v>
      </c>
      <c r="L920" t="s">
        <v>648</v>
      </c>
    </row>
    <row r="921" spans="1:12" x14ac:dyDescent="0.25">
      <c r="A921" t="s">
        <v>3140</v>
      </c>
      <c r="B921" t="s">
        <v>12</v>
      </c>
      <c r="C921" t="s">
        <v>3141</v>
      </c>
      <c r="D921">
        <v>2019</v>
      </c>
      <c r="E921" t="s">
        <v>44</v>
      </c>
      <c r="F921" t="s">
        <v>3142</v>
      </c>
      <c r="G921" t="s">
        <v>455</v>
      </c>
      <c r="H921" t="str">
        <f t="shared" si="14"/>
        <v>FIGURA Magdalena</v>
      </c>
      <c r="I921" s="1">
        <v>38923</v>
      </c>
      <c r="J921" t="s">
        <v>647</v>
      </c>
      <c r="K921" t="s">
        <v>3143</v>
      </c>
      <c r="L921" t="s">
        <v>648</v>
      </c>
    </row>
    <row r="922" spans="1:12" x14ac:dyDescent="0.25">
      <c r="A922" t="s">
        <v>3144</v>
      </c>
      <c r="B922" t="s">
        <v>12</v>
      </c>
      <c r="C922" t="s">
        <v>3145</v>
      </c>
      <c r="D922">
        <v>2019</v>
      </c>
      <c r="E922" t="s">
        <v>644</v>
      </c>
      <c r="F922" t="s">
        <v>3146</v>
      </c>
      <c r="G922" t="s">
        <v>1789</v>
      </c>
      <c r="H922" t="str">
        <f t="shared" si="14"/>
        <v>GĄSIENICA-ROJ Marcelina</v>
      </c>
      <c r="I922" s="1">
        <v>38490</v>
      </c>
      <c r="J922" t="s">
        <v>647</v>
      </c>
      <c r="K922" t="s">
        <v>1864</v>
      </c>
      <c r="L922" t="s">
        <v>661</v>
      </c>
    </row>
    <row r="923" spans="1:12" x14ac:dyDescent="0.25">
      <c r="A923" t="s">
        <v>3147</v>
      </c>
      <c r="B923" t="s">
        <v>12</v>
      </c>
      <c r="C923" t="s">
        <v>3148</v>
      </c>
      <c r="D923">
        <v>2019</v>
      </c>
      <c r="E923" t="s">
        <v>150</v>
      </c>
      <c r="F923" t="s">
        <v>3149</v>
      </c>
      <c r="G923" t="s">
        <v>2895</v>
      </c>
      <c r="H923" t="str">
        <f t="shared" si="14"/>
        <v>URBAŃSKA Beata</v>
      </c>
      <c r="I923" s="1">
        <v>25599</v>
      </c>
      <c r="J923" t="s">
        <v>2424</v>
      </c>
    </row>
    <row r="924" spans="1:12" x14ac:dyDescent="0.25">
      <c r="A924" t="s">
        <v>3150</v>
      </c>
      <c r="B924" t="s">
        <v>12</v>
      </c>
      <c r="C924" t="s">
        <v>3151</v>
      </c>
      <c r="D924">
        <v>2019</v>
      </c>
      <c r="E924" t="s">
        <v>150</v>
      </c>
      <c r="F924" t="s">
        <v>3152</v>
      </c>
      <c r="G924" t="s">
        <v>3153</v>
      </c>
      <c r="H924" t="str">
        <f t="shared" si="14"/>
        <v>PANDYRA Cecylia</v>
      </c>
      <c r="I924" s="1">
        <v>22434</v>
      </c>
      <c r="J924" t="s">
        <v>2424</v>
      </c>
    </row>
    <row r="925" spans="1:12" x14ac:dyDescent="0.25">
      <c r="A925" t="s">
        <v>3154</v>
      </c>
      <c r="B925" t="s">
        <v>12</v>
      </c>
      <c r="C925" t="s">
        <v>3155</v>
      </c>
      <c r="D925">
        <v>2019</v>
      </c>
      <c r="E925" t="s">
        <v>150</v>
      </c>
      <c r="F925" t="s">
        <v>3156</v>
      </c>
      <c r="G925" t="s">
        <v>23</v>
      </c>
      <c r="H925" t="str">
        <f t="shared" si="14"/>
        <v>GAWRACZYŃSKA Anna</v>
      </c>
      <c r="I925" s="1">
        <v>19754</v>
      </c>
      <c r="J925" t="s">
        <v>569</v>
      </c>
      <c r="L925" t="s">
        <v>570</v>
      </c>
    </row>
    <row r="926" spans="1:12" x14ac:dyDescent="0.25">
      <c r="A926" t="s">
        <v>3157</v>
      </c>
      <c r="B926" t="s">
        <v>25</v>
      </c>
      <c r="C926" t="s">
        <v>3158</v>
      </c>
      <c r="D926">
        <v>2019</v>
      </c>
      <c r="E926" t="s">
        <v>172</v>
      </c>
      <c r="F926" t="s">
        <v>3159</v>
      </c>
      <c r="G926" t="s">
        <v>166</v>
      </c>
      <c r="H926" t="str">
        <f t="shared" si="14"/>
        <v>EKSTOWICZ Jakub</v>
      </c>
      <c r="I926" s="1">
        <v>38051</v>
      </c>
      <c r="J926" t="s">
        <v>60</v>
      </c>
      <c r="K926" t="s">
        <v>1799</v>
      </c>
      <c r="L926" t="s">
        <v>1235</v>
      </c>
    </row>
    <row r="927" spans="1:12" x14ac:dyDescent="0.25">
      <c r="A927" t="s">
        <v>3160</v>
      </c>
      <c r="B927" t="s">
        <v>12</v>
      </c>
      <c r="C927" t="s">
        <v>3161</v>
      </c>
      <c r="D927">
        <v>2019</v>
      </c>
      <c r="E927" t="s">
        <v>172</v>
      </c>
      <c r="F927" t="s">
        <v>3162</v>
      </c>
      <c r="G927" t="s">
        <v>37</v>
      </c>
      <c r="H927" t="str">
        <f t="shared" si="14"/>
        <v>MIERONOWICZ Aleksandra</v>
      </c>
      <c r="I927" s="1">
        <v>37886</v>
      </c>
      <c r="J927" t="s">
        <v>60</v>
      </c>
      <c r="K927" t="s">
        <v>3163</v>
      </c>
      <c r="L927" t="s">
        <v>1235</v>
      </c>
    </row>
    <row r="928" spans="1:12" x14ac:dyDescent="0.25">
      <c r="A928" t="s">
        <v>3164</v>
      </c>
      <c r="B928" t="s">
        <v>25</v>
      </c>
      <c r="C928" t="s">
        <v>3165</v>
      </c>
      <c r="D928">
        <v>2019</v>
      </c>
      <c r="E928" t="s">
        <v>644</v>
      </c>
      <c r="F928" t="s">
        <v>70</v>
      </c>
      <c r="G928" t="s">
        <v>94</v>
      </c>
      <c r="H928" t="str">
        <f t="shared" si="14"/>
        <v>SAKOWICZ Aleksander</v>
      </c>
      <c r="I928" s="1">
        <v>38382</v>
      </c>
      <c r="J928" t="s">
        <v>60</v>
      </c>
      <c r="K928" t="s">
        <v>61</v>
      </c>
      <c r="L928" t="s">
        <v>1857</v>
      </c>
    </row>
    <row r="929" spans="1:12" x14ac:dyDescent="0.25">
      <c r="A929" t="s">
        <v>3166</v>
      </c>
      <c r="B929" t="s">
        <v>25</v>
      </c>
      <c r="C929" t="s">
        <v>3167</v>
      </c>
      <c r="D929">
        <v>2019</v>
      </c>
      <c r="E929" t="s">
        <v>644</v>
      </c>
      <c r="F929" t="s">
        <v>3168</v>
      </c>
      <c r="G929" t="s">
        <v>166</v>
      </c>
      <c r="H929" t="str">
        <f t="shared" si="14"/>
        <v>FLIGIEL Jakub</v>
      </c>
      <c r="I929" s="1">
        <v>38259</v>
      </c>
      <c r="J929" t="s">
        <v>60</v>
      </c>
      <c r="K929" t="s">
        <v>3169</v>
      </c>
      <c r="L929" t="s">
        <v>1235</v>
      </c>
    </row>
    <row r="930" spans="1:12" x14ac:dyDescent="0.25">
      <c r="A930" t="s">
        <v>3170</v>
      </c>
      <c r="B930" t="s">
        <v>12</v>
      </c>
      <c r="C930" t="s">
        <v>3171</v>
      </c>
      <c r="D930">
        <v>2019</v>
      </c>
      <c r="E930" t="s">
        <v>644</v>
      </c>
      <c r="F930" t="s">
        <v>218</v>
      </c>
      <c r="G930" t="s">
        <v>307</v>
      </c>
      <c r="H930" t="str">
        <f t="shared" si="14"/>
        <v>KUCHTA Martyna</v>
      </c>
      <c r="I930" s="1">
        <v>38398</v>
      </c>
      <c r="J930" t="s">
        <v>60</v>
      </c>
      <c r="K930" t="s">
        <v>61</v>
      </c>
      <c r="L930" t="s">
        <v>1857</v>
      </c>
    </row>
    <row r="931" spans="1:12" x14ac:dyDescent="0.25">
      <c r="A931" t="s">
        <v>3172</v>
      </c>
      <c r="B931" t="s">
        <v>12</v>
      </c>
      <c r="C931" t="s">
        <v>3173</v>
      </c>
      <c r="D931">
        <v>2019</v>
      </c>
      <c r="E931" t="s">
        <v>57</v>
      </c>
      <c r="F931" t="s">
        <v>3174</v>
      </c>
      <c r="G931" t="s">
        <v>307</v>
      </c>
      <c r="H931" t="str">
        <f t="shared" si="14"/>
        <v>GÓRKA Martyna</v>
      </c>
      <c r="I931" s="1">
        <v>39566</v>
      </c>
      <c r="J931" t="s">
        <v>734</v>
      </c>
      <c r="K931" t="s">
        <v>844</v>
      </c>
      <c r="L931" t="s">
        <v>1260</v>
      </c>
    </row>
    <row r="932" spans="1:12" x14ac:dyDescent="0.25">
      <c r="A932" t="s">
        <v>3175</v>
      </c>
      <c r="B932" t="s">
        <v>12</v>
      </c>
      <c r="C932" t="s">
        <v>3176</v>
      </c>
      <c r="D932">
        <v>2019</v>
      </c>
      <c r="E932" t="s">
        <v>27</v>
      </c>
      <c r="F932" t="s">
        <v>3177</v>
      </c>
      <c r="G932" t="s">
        <v>23</v>
      </c>
      <c r="H932" t="str">
        <f t="shared" si="14"/>
        <v>RUCIŃSKA Anna</v>
      </c>
      <c r="I932" s="1">
        <v>39897</v>
      </c>
      <c r="J932" t="s">
        <v>862</v>
      </c>
      <c r="K932" t="s">
        <v>2408</v>
      </c>
      <c r="L932" t="s">
        <v>869</v>
      </c>
    </row>
    <row r="933" spans="1:12" x14ac:dyDescent="0.25">
      <c r="A933" t="s">
        <v>3178</v>
      </c>
      <c r="B933" t="s">
        <v>25</v>
      </c>
      <c r="C933" t="s">
        <v>3179</v>
      </c>
      <c r="D933">
        <v>2019</v>
      </c>
      <c r="E933" t="s">
        <v>44</v>
      </c>
      <c r="F933" t="s">
        <v>3180</v>
      </c>
      <c r="G933" t="s">
        <v>533</v>
      </c>
      <c r="H933" t="str">
        <f t="shared" si="14"/>
        <v>DĘBIŃSKI Bartosz</v>
      </c>
      <c r="I933" s="1">
        <v>39083</v>
      </c>
      <c r="J933" t="s">
        <v>862</v>
      </c>
      <c r="K933" t="s">
        <v>3181</v>
      </c>
      <c r="L933" t="s">
        <v>869</v>
      </c>
    </row>
    <row r="934" spans="1:12" x14ac:dyDescent="0.25">
      <c r="A934" t="s">
        <v>3182</v>
      </c>
      <c r="B934" t="s">
        <v>25</v>
      </c>
      <c r="C934" t="s">
        <v>3183</v>
      </c>
      <c r="D934">
        <v>2019</v>
      </c>
      <c r="E934" t="s">
        <v>14</v>
      </c>
      <c r="F934" t="s">
        <v>2647</v>
      </c>
      <c r="G934" t="s">
        <v>75</v>
      </c>
      <c r="H934" t="str">
        <f t="shared" si="14"/>
        <v>HYJEK Filip</v>
      </c>
      <c r="I934" s="1">
        <v>40021</v>
      </c>
      <c r="J934" t="s">
        <v>862</v>
      </c>
      <c r="K934" t="s">
        <v>2648</v>
      </c>
      <c r="L934" t="s">
        <v>869</v>
      </c>
    </row>
    <row r="935" spans="1:12" x14ac:dyDescent="0.25">
      <c r="A935" t="s">
        <v>3184</v>
      </c>
      <c r="B935" t="s">
        <v>12</v>
      </c>
      <c r="C935" t="s">
        <v>3185</v>
      </c>
      <c r="D935">
        <v>2019</v>
      </c>
      <c r="E935" t="s">
        <v>150</v>
      </c>
      <c r="F935" t="s">
        <v>2453</v>
      </c>
      <c r="G935" t="s">
        <v>596</v>
      </c>
      <c r="H935" t="str">
        <f t="shared" si="14"/>
        <v>MAZUR Nikola</v>
      </c>
      <c r="I935" s="1">
        <v>35008</v>
      </c>
      <c r="J935" t="s">
        <v>82</v>
      </c>
      <c r="K935" t="s">
        <v>2598</v>
      </c>
      <c r="L935" t="s">
        <v>2520</v>
      </c>
    </row>
    <row r="936" spans="1:12" x14ac:dyDescent="0.25">
      <c r="A936" t="s">
        <v>3186</v>
      </c>
      <c r="B936" t="s">
        <v>12</v>
      </c>
      <c r="C936" t="s">
        <v>3187</v>
      </c>
      <c r="D936">
        <v>2019</v>
      </c>
      <c r="E936" t="s">
        <v>411</v>
      </c>
      <c r="F936" t="s">
        <v>3188</v>
      </c>
      <c r="G936" t="s">
        <v>3189</v>
      </c>
      <c r="H936" t="str">
        <f t="shared" si="14"/>
        <v>ZIEMIANIN Zuza</v>
      </c>
      <c r="I936" s="1">
        <v>37632</v>
      </c>
      <c r="J936" t="s">
        <v>209</v>
      </c>
      <c r="K936" t="s">
        <v>2232</v>
      </c>
      <c r="L936" t="s">
        <v>211</v>
      </c>
    </row>
    <row r="937" spans="1:12" x14ac:dyDescent="0.25">
      <c r="A937" t="s">
        <v>3385</v>
      </c>
      <c r="B937" t="s">
        <v>12</v>
      </c>
      <c r="C937" t="s">
        <v>3386</v>
      </c>
      <c r="D937">
        <v>2019</v>
      </c>
      <c r="E937" t="s">
        <v>57</v>
      </c>
      <c r="I937" s="1">
        <v>39514</v>
      </c>
      <c r="J937" t="s">
        <v>748</v>
      </c>
      <c r="K937" t="s">
        <v>3387</v>
      </c>
      <c r="L937" t="s">
        <v>750</v>
      </c>
    </row>
  </sheetData>
  <sheetProtection password="CAC5" sheet="1" objects="1" scenarios="1"/>
  <autoFilter ref="A1:L93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SZKOŁY</vt:lpstr>
      <vt:lpstr>KLUBY</vt:lpstr>
      <vt:lpstr>INDYW.</vt:lpstr>
      <vt:lpstr>Matka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Lefler</dc:creator>
  <cp:lastModifiedBy>Adam Lefler</cp:lastModifiedBy>
  <dcterms:created xsi:type="dcterms:W3CDTF">2019-12-03T11:08:19Z</dcterms:created>
  <dcterms:modified xsi:type="dcterms:W3CDTF">2019-12-18T09:01:55Z</dcterms:modified>
</cp:coreProperties>
</file>